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F195" s="1"/>
  <c r="L176"/>
  <c r="B176"/>
  <c r="A176"/>
  <c r="L175"/>
  <c r="J175"/>
  <c r="I175"/>
  <c r="H175"/>
  <c r="G175"/>
  <c r="F175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A147"/>
  <c r="L146"/>
  <c r="L157" s="1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I100" s="1"/>
  <c r="H99"/>
  <c r="H100" s="1"/>
  <c r="G99"/>
  <c r="F99"/>
  <c r="B90"/>
  <c r="A90"/>
  <c r="L89"/>
  <c r="L100" s="1"/>
  <c r="J89"/>
  <c r="I89"/>
  <c r="H89"/>
  <c r="G89"/>
  <c r="G100" s="1"/>
  <c r="F89"/>
  <c r="F100" s="1"/>
  <c r="L8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B62"/>
  <c r="A62"/>
  <c r="L61"/>
  <c r="L62" s="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G43" s="1"/>
  <c r="F32"/>
  <c r="B24"/>
  <c r="A24"/>
  <c r="L23"/>
  <c r="L24" s="1"/>
  <c r="J23"/>
  <c r="I23"/>
  <c r="H23"/>
  <c r="G23"/>
  <c r="F23"/>
  <c r="B14"/>
  <c r="A14"/>
  <c r="L13"/>
  <c r="J13"/>
  <c r="J24" s="1"/>
  <c r="I13"/>
  <c r="H13"/>
  <c r="G13"/>
  <c r="F13"/>
  <c r="F24" s="1"/>
  <c r="J195" l="1"/>
  <c r="H62"/>
  <c r="I62"/>
  <c r="H43"/>
  <c r="H195"/>
  <c r="F176"/>
  <c r="F157"/>
  <c r="J157"/>
  <c r="H138"/>
  <c r="F119"/>
  <c r="J100"/>
  <c r="F81"/>
  <c r="H81"/>
  <c r="G81"/>
  <c r="J62"/>
  <c r="G62"/>
  <c r="F62"/>
  <c r="F43"/>
  <c r="I43"/>
  <c r="J43"/>
  <c r="I24"/>
  <c r="G24"/>
  <c r="H24"/>
  <c r="H196" s="1"/>
  <c r="L196"/>
  <c r="G196" l="1"/>
  <c r="F196"/>
  <c r="J196"/>
  <c r="I196"/>
</calcChain>
</file>

<file path=xl/sharedStrings.xml><?xml version="1.0" encoding="utf-8"?>
<sst xmlns="http://schemas.openxmlformats.org/spreadsheetml/2006/main" count="299" uniqueCount="96">
  <si>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</si>
  <si>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</si>
  <si>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</si>
  <si>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</si>
  <si>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</si>
  <si>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</si>
  <si>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</si>
  <si>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</si>
  <si>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</si>
  <si>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</si>
  <si>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</si>
  <si>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</si>
  <si>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</si>
  <si>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</si>
  <si>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</si>
  <si>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</si>
  <si>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</si>
  <si>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</si>
  <si>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</si>
  <si>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</si>
  <si>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</si>
  <si>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</si>
  <si>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</si>
  <si>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</si>
  <si>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</si>
  <si>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</si>
  <si>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</si>
  <si>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</si>
  <si>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</si>
  <si>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</si>
  <si>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</si>
  <si>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</si>
  <si>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</si>
  <si>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</si>
  <si>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</si>
  <si>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</si>
  <si>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</si>
  <si>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</si>
  <si>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</si>
  <si>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ДРУЖБА</t>
  </si>
  <si>
    <t>СЫР (ПОРЦИЯМИ)</t>
  </si>
  <si>
    <t>КОФЕЙНЫЙ НАПИТОК С МОЛОКОМ</t>
  </si>
  <si>
    <t>БАТОН</t>
  </si>
  <si>
    <t>СУП ПЮРЕ ГОРОХОВЫЙ</t>
  </si>
  <si>
    <t>ГРЕНКИ</t>
  </si>
  <si>
    <t>КОТЛЕТЫ РУБЛНННЫЕ ИЗ ФИЛЕ КУРЫ</t>
  </si>
  <si>
    <t>СОУС ТОМАТНО-СМЕТАННЫЙ</t>
  </si>
  <si>
    <t>МАКАРОННЫЕ ИЗДЕЛИЯ ОТВАРНЫЕ</t>
  </si>
  <si>
    <t>ЧАЙ С САХАРОМ</t>
  </si>
  <si>
    <t>ХЛЕБ ПШЕНИЧНЫЙ</t>
  </si>
  <si>
    <t>ХЛЕБ РЖАНОЙ</t>
  </si>
  <si>
    <t>ЗАПЕКАНКА ИЗ ТВОРОГА С МОЛОКОМ СГУЩЕННЫМ</t>
  </si>
  <si>
    <t>СУП ИЗ ОВОЩЕЙ СО СМЕТАНОЙ</t>
  </si>
  <si>
    <t>ФРИКАДЕЛЬКИ ИЗ ГОВЯДИНЫ</t>
  </si>
  <si>
    <t>КАША ГРЕЧНЕВАЯ РАССЫПЧАТАЯ</t>
  </si>
  <si>
    <t>КОМПОТ ИЗ СМЕСИ СУХОФРУКТОВ</t>
  </si>
  <si>
    <t>КАША ВЯЗКАЯ МОЛОЧНАЯ ЯЧНЕВАЯ</t>
  </si>
  <si>
    <t>ВАФЛИ</t>
  </si>
  <si>
    <t>ТОМАТ ПОРЦИОННЫЙ</t>
  </si>
  <si>
    <t>БОРЩ С КАПУСТОЙ И КАРТОФЕЛЕМ СО СМЕТАНОЙ</t>
  </si>
  <si>
    <t>ФРИКАДЕЛЬКИ ИЗ ПТИЦЫ</t>
  </si>
  <si>
    <t>РИС ОТВАРНОЙ</t>
  </si>
  <si>
    <t>СОКИ ФРУКТОВЫЕ</t>
  </si>
  <si>
    <t>КАША ВЯЗКАЯ МОЛОЧНАЯ ИЗ ХЛОПЬЕВ "ГЕРКУЛЕС"</t>
  </si>
  <si>
    <t>ЯЙЦО ОТВАРНОЕ</t>
  </si>
  <si>
    <t>МАСЛО (ПОРЦИЯМИ)</t>
  </si>
  <si>
    <t>ОГУРЕЦ СВЕЖИЙ ПОРЦИОННЫЙ</t>
  </si>
  <si>
    <t>РАССОЛЬНИК ЛЕНИНГРАДСКИЙ СО СМЕТАНОЙ</t>
  </si>
  <si>
    <t xml:space="preserve"> БИТОЧКИ РЫБНЫЕ</t>
  </si>
  <si>
    <t>ПЮРЕ КАРТОФЕЛЬНОЕ</t>
  </si>
  <si>
    <t>ЧАЙ С ЛИМОНОМ</t>
  </si>
  <si>
    <t>КАША ВЯЗКАЯ МОЛОЧНАЯ РИСОВАЯ</t>
  </si>
  <si>
    <t>КАКАО С МОЛОКОМ</t>
  </si>
  <si>
    <t>ЯБЛОКО</t>
  </si>
  <si>
    <t>ЩИ ИЗ СВЕЖЕЙ КАПУСТЫ С КАРТОФЕЛЕМ СО СМЕТАНОЙ</t>
  </si>
  <si>
    <t>ГУЛЯШ ИЗ ГОВЯДИНЫ</t>
  </si>
  <si>
    <t>КАША ВЯЗКАЯ МОЛОЧНАЯ ПШЕННАЯ</t>
  </si>
  <si>
    <t>СУП КАРТОФЕЛЬНЫЙ С РЫБНЫМИ КОНСЕРВАМИ</t>
  </si>
  <si>
    <t>КОТЛЕТЫ РУБЛЕННЫЕ ИЗ ГОВЯДИНЫ</t>
  </si>
  <si>
    <t>ПУДИНГ ИЗ ТВОРОГА С ИЗЮМОМ С МОЛОКОМ СГУЩЕННЫМ</t>
  </si>
  <si>
    <t>ГУЛЯШ ИЗ ПТИЦЫ</t>
  </si>
  <si>
    <t>НАПИТОК ИЗ ПЛОДОВ ШИПОВНИКА</t>
  </si>
  <si>
    <t>КАША ВЯЗКАЯ МОЛОЧНАЯ МАННАЯ</t>
  </si>
  <si>
    <t>СУП ПЮРЕ ИЗ РАЗНЫХ ОВОЩЕЙ</t>
  </si>
  <si>
    <t>ПЛОВ ИЗ СВИНИНЫ</t>
  </si>
  <si>
    <t>МАКАРОНЫ ОТВАРНЫЕ С СЫРОМ</t>
  </si>
  <si>
    <t>ПЕЧЕНЬЕ</t>
  </si>
  <si>
    <t>СУП КАРТОФЕЛЬНЫЙ С БОБОВЫМИ</t>
  </si>
  <si>
    <t>КОТЛЕТЫ ИЛИ БИТОЧКИ РЫБНЫЕ</t>
  </si>
  <si>
    <t>КАША ВЯЗКАЯ МОЛОЧНАЯ ГРЕЧНЕВАЯ</t>
  </si>
  <si>
    <t>СУП КУРИНЫЙ</t>
  </si>
  <si>
    <t>ТЕФТЕЛИ ИЗ ГОВЯДИНЫ</t>
  </si>
  <si>
    <t>ОВОЩНОЕ РАГУ</t>
  </si>
  <si>
    <t>МАОУ НТГ</t>
  </si>
  <si>
    <t>директор</t>
  </si>
  <si>
    <t>Каркашевич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</si>
</sst>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0" zoomScaleNormal="110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93</v>
      </c>
      <c r="D1" s="53"/>
      <c r="E1" s="53"/>
      <c r="F1" s="12" t="s">
        <v>16</v>
      </c>
      <c r="G1" s="2" t="s">
        <v>17</v>
      </c>
      <c r="H1" s="54" t="s">
        <v>94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95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3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7.7</v>
      </c>
      <c r="H6" s="40">
        <v>11.7</v>
      </c>
      <c r="I6" s="40">
        <v>42.2</v>
      </c>
      <c r="J6" s="40">
        <v>305.8</v>
      </c>
      <c r="K6" s="41">
        <v>173</v>
      </c>
      <c r="L6" s="40"/>
    </row>
    <row r="7" spans="1:12" ht="15">
      <c r="A7" s="23"/>
      <c r="B7" s="15"/>
      <c r="C7" s="11"/>
      <c r="D7" s="6"/>
      <c r="E7" s="42" t="s">
        <v>40</v>
      </c>
      <c r="F7" s="43">
        <v>30</v>
      </c>
      <c r="G7" s="43">
        <v>9.5</v>
      </c>
      <c r="H7" s="43">
        <v>12.2</v>
      </c>
      <c r="I7" s="43">
        <v>0</v>
      </c>
      <c r="J7" s="43">
        <v>150</v>
      </c>
      <c r="K7" s="44">
        <v>15</v>
      </c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3.3</v>
      </c>
      <c r="H8" s="43">
        <v>3.1</v>
      </c>
      <c r="I8" s="43">
        <v>26.5</v>
      </c>
      <c r="J8" s="43">
        <v>148</v>
      </c>
      <c r="K8" s="44">
        <v>379</v>
      </c>
      <c r="L8" s="43"/>
    </row>
    <row r="9" spans="1:12" ht="1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4.5999999999999996</v>
      </c>
      <c r="H9" s="43">
        <v>1.8</v>
      </c>
      <c r="I9" s="43">
        <v>30.1</v>
      </c>
      <c r="J9" s="43">
        <v>155.4</v>
      </c>
      <c r="K9" s="44">
        <v>111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25.1</v>
      </c>
      <c r="H13" s="19">
        <f t="shared" si="0"/>
        <v>28.8</v>
      </c>
      <c r="I13" s="19">
        <f t="shared" si="0"/>
        <v>98.800000000000011</v>
      </c>
      <c r="J13" s="19">
        <f t="shared" si="0"/>
        <v>759.19999999999993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10</v>
      </c>
      <c r="G14" s="43">
        <v>1.2</v>
      </c>
      <c r="H14" s="43">
        <v>0.5</v>
      </c>
      <c r="I14" s="43">
        <v>7.8</v>
      </c>
      <c r="J14" s="43">
        <v>40.200000000000003</v>
      </c>
      <c r="K14" s="44">
        <v>73</v>
      </c>
      <c r="L14" s="43"/>
    </row>
    <row r="15" spans="1:12" ht="15">
      <c r="A15" s="23"/>
      <c r="B15" s="15"/>
      <c r="C15" s="11"/>
      <c r="D15" s="7" t="s">
        <v>27</v>
      </c>
      <c r="E15" s="42" t="s">
        <v>43</v>
      </c>
      <c r="F15" s="43">
        <v>250</v>
      </c>
      <c r="G15" s="43">
        <v>8.5</v>
      </c>
      <c r="H15" s="43">
        <v>8.1999999999999993</v>
      </c>
      <c r="I15" s="43">
        <v>17.399999999999999</v>
      </c>
      <c r="J15" s="43">
        <v>178.1</v>
      </c>
      <c r="K15" s="44">
        <v>102</v>
      </c>
      <c r="L15" s="43"/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90</v>
      </c>
      <c r="G16" s="43">
        <v>14.7</v>
      </c>
      <c r="H16" s="43">
        <v>17.899999999999999</v>
      </c>
      <c r="I16" s="43">
        <v>13.1</v>
      </c>
      <c r="J16" s="43">
        <v>272.39999999999998</v>
      </c>
      <c r="K16" s="44">
        <v>294</v>
      </c>
      <c r="L16" s="43"/>
    </row>
    <row r="17" spans="1:12" ht="1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5.4</v>
      </c>
      <c r="H17" s="43">
        <v>4.8</v>
      </c>
      <c r="I17" s="43">
        <v>34.200000000000003</v>
      </c>
      <c r="J17" s="43">
        <v>201.7</v>
      </c>
      <c r="K17" s="44">
        <v>309</v>
      </c>
      <c r="L17" s="43"/>
    </row>
    <row r="18" spans="1:12" ht="1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</v>
      </c>
      <c r="H18" s="43">
        <v>0</v>
      </c>
      <c r="I18" s="43">
        <v>14.5</v>
      </c>
      <c r="J18" s="43">
        <v>58.1</v>
      </c>
      <c r="K18" s="44">
        <v>376</v>
      </c>
      <c r="L18" s="43"/>
    </row>
    <row r="19" spans="1:12" ht="15">
      <c r="A19" s="23"/>
      <c r="B19" s="15"/>
      <c r="C19" s="11"/>
      <c r="D19" s="7" t="s">
        <v>31</v>
      </c>
      <c r="E19" s="42" t="s">
        <v>49</v>
      </c>
      <c r="F19" s="43">
        <v>25</v>
      </c>
      <c r="G19" s="43">
        <v>1.9</v>
      </c>
      <c r="H19" s="43">
        <v>0.2</v>
      </c>
      <c r="I19" s="43">
        <v>12.2</v>
      </c>
      <c r="J19" s="43">
        <v>57.4</v>
      </c>
      <c r="K19" s="44">
        <v>108</v>
      </c>
      <c r="L19" s="43"/>
    </row>
    <row r="20" spans="1:12" ht="15">
      <c r="A20" s="23"/>
      <c r="B20" s="15"/>
      <c r="C20" s="11"/>
      <c r="D20" s="7" t="s">
        <v>32</v>
      </c>
      <c r="E20" s="42" t="s">
        <v>50</v>
      </c>
      <c r="F20" s="43">
        <v>25</v>
      </c>
      <c r="G20" s="43">
        <v>1.7</v>
      </c>
      <c r="H20" s="43">
        <v>0.2</v>
      </c>
      <c r="I20" s="43">
        <v>10.6</v>
      </c>
      <c r="J20" s="43">
        <v>51</v>
      </c>
      <c r="K20" s="44"/>
      <c r="L20" s="43"/>
    </row>
    <row r="21" spans="1:12" ht="15">
      <c r="A21" s="23"/>
      <c r="B21" s="15"/>
      <c r="C21" s="11"/>
      <c r="D21" s="6"/>
      <c r="E21" s="42" t="s">
        <v>46</v>
      </c>
      <c r="F21" s="43">
        <v>25</v>
      </c>
      <c r="G21" s="43">
        <v>1.2</v>
      </c>
      <c r="H21" s="43">
        <v>0.5</v>
      </c>
      <c r="I21" s="43">
        <v>7.8</v>
      </c>
      <c r="J21" s="43">
        <v>40.200000000000003</v>
      </c>
      <c r="K21" s="44">
        <v>173</v>
      </c>
      <c r="L21" s="43"/>
    </row>
    <row r="22" spans="1:12" ht="15">
      <c r="A22" s="23"/>
      <c r="B22" s="15"/>
      <c r="C22" s="11"/>
      <c r="D22" s="6"/>
      <c r="E22" s="51"/>
      <c r="F22" s="51"/>
      <c r="G22" s="51"/>
      <c r="H22" s="51"/>
      <c r="I22" s="51"/>
      <c r="J22" s="51"/>
      <c r="K22" s="51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SUM(F14:F20)</f>
        <v>750</v>
      </c>
      <c r="G23" s="19">
        <f>SUM(G14:G20)</f>
        <v>33.4</v>
      </c>
      <c r="H23" s="19">
        <f>SUM(H14:H20)</f>
        <v>31.799999999999997</v>
      </c>
      <c r="I23" s="19">
        <f>SUM(I14:I20)</f>
        <v>109.8</v>
      </c>
      <c r="J23" s="19">
        <f>SUM(J14:J20)</f>
        <v>858.9</v>
      </c>
      <c r="K23" s="25"/>
      <c r="L23" s="19">
        <f t="shared" ref="L23" si="2">SUM(L14:L22)</f>
        <v>0</v>
      </c>
    </row>
    <row r="24" spans="1:12" ht="15.75" thickBot="1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1250</v>
      </c>
      <c r="G24" s="32">
        <f t="shared" ref="G24:J24" si="3">G13+G23</f>
        <v>58.5</v>
      </c>
      <c r="H24" s="32">
        <f t="shared" si="3"/>
        <v>60.599999999999994</v>
      </c>
      <c r="I24" s="32">
        <f t="shared" si="3"/>
        <v>208.60000000000002</v>
      </c>
      <c r="J24" s="32">
        <f t="shared" si="3"/>
        <v>1618.1</v>
      </c>
      <c r="K24" s="32"/>
      <c r="L24" s="32">
        <f t="shared" ref="L24" si="4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32.299999999999997</v>
      </c>
      <c r="H25" s="40">
        <v>23.8</v>
      </c>
      <c r="I25" s="40">
        <v>45.2</v>
      </c>
      <c r="J25" s="40">
        <v>530</v>
      </c>
      <c r="K25" s="41">
        <v>223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</v>
      </c>
      <c r="H27" s="43">
        <v>0</v>
      </c>
      <c r="I27" s="43">
        <v>14.5</v>
      </c>
      <c r="J27" s="43">
        <v>58.1</v>
      </c>
      <c r="K27" s="44">
        <v>376</v>
      </c>
      <c r="L27" s="43"/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60</v>
      </c>
      <c r="G28" s="43">
        <v>4.5999999999999996</v>
      </c>
      <c r="H28" s="43">
        <v>1.8</v>
      </c>
      <c r="I28" s="43">
        <v>30.1</v>
      </c>
      <c r="J28" s="43">
        <v>155.4</v>
      </c>
      <c r="K28" s="44">
        <v>111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440</v>
      </c>
      <c r="G32" s="19">
        <f t="shared" ref="G32" si="5">SUM(G25:G31)</f>
        <v>36.9</v>
      </c>
      <c r="H32" s="19">
        <f t="shared" ref="H32" si="6">SUM(H25:H31)</f>
        <v>25.6</v>
      </c>
      <c r="I32" s="19">
        <f t="shared" ref="I32" si="7">SUM(I25:I31)</f>
        <v>89.800000000000011</v>
      </c>
      <c r="J32" s="19">
        <f t="shared" ref="J32:L32" si="8">SUM(J25:J31)</f>
        <v>743.5</v>
      </c>
      <c r="K32" s="25"/>
      <c r="L32" s="19">
        <f t="shared" si="8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25</v>
      </c>
      <c r="G33" s="43">
        <v>1.2</v>
      </c>
      <c r="H33" s="43">
        <v>0.5</v>
      </c>
      <c r="I33" s="43">
        <v>7.8</v>
      </c>
      <c r="J33" s="43">
        <v>40.200000000000003</v>
      </c>
      <c r="K33" s="44">
        <v>173</v>
      </c>
      <c r="L33" s="43"/>
    </row>
    <row r="34" spans="1:12" ht="15">
      <c r="A34" s="14"/>
      <c r="B34" s="15"/>
      <c r="C34" s="11"/>
      <c r="D34" s="7" t="s">
        <v>27</v>
      </c>
      <c r="E34" s="42" t="s">
        <v>52</v>
      </c>
      <c r="F34" s="43">
        <v>260</v>
      </c>
      <c r="G34" s="43">
        <v>6.3</v>
      </c>
      <c r="H34" s="43">
        <v>11.2</v>
      </c>
      <c r="I34" s="43">
        <v>10.199999999999999</v>
      </c>
      <c r="J34" s="43">
        <v>167.3</v>
      </c>
      <c r="K34" s="44">
        <v>99</v>
      </c>
      <c r="L34" s="43"/>
    </row>
    <row r="35" spans="1:12" ht="15">
      <c r="A35" s="14"/>
      <c r="B35" s="15"/>
      <c r="C35" s="11"/>
      <c r="D35" s="7" t="s">
        <v>28</v>
      </c>
      <c r="E35" s="42" t="s">
        <v>53</v>
      </c>
      <c r="F35" s="43">
        <v>90</v>
      </c>
      <c r="G35" s="43">
        <v>15.3</v>
      </c>
      <c r="H35" s="43">
        <v>15.9</v>
      </c>
      <c r="I35" s="43">
        <v>5.3</v>
      </c>
      <c r="J35" s="43">
        <v>225.1</v>
      </c>
      <c r="K35" s="44">
        <v>123</v>
      </c>
      <c r="L35" s="43"/>
    </row>
    <row r="36" spans="1:12" ht="1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8.1999999999999993</v>
      </c>
      <c r="H36" s="43">
        <v>6.3</v>
      </c>
      <c r="I36" s="43">
        <v>36.9</v>
      </c>
      <c r="J36" s="43">
        <v>237.1</v>
      </c>
      <c r="K36" s="44">
        <v>171.1</v>
      </c>
      <c r="L36" s="43"/>
    </row>
    <row r="37" spans="1:12" ht="1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</v>
      </c>
      <c r="H37" s="43">
        <v>0</v>
      </c>
      <c r="I37" s="43">
        <v>19.399999999999999</v>
      </c>
      <c r="J37" s="43">
        <v>77.400000000000006</v>
      </c>
      <c r="K37" s="44">
        <v>349</v>
      </c>
      <c r="L37" s="43"/>
    </row>
    <row r="38" spans="1:12" ht="15">
      <c r="A38" s="14"/>
      <c r="B38" s="15"/>
      <c r="C38" s="11"/>
      <c r="D38" s="7" t="s">
        <v>31</v>
      </c>
      <c r="E38" s="42" t="s">
        <v>49</v>
      </c>
      <c r="F38" s="43">
        <v>25</v>
      </c>
      <c r="G38" s="43">
        <v>1.9</v>
      </c>
      <c r="H38" s="43">
        <v>0.2</v>
      </c>
      <c r="I38" s="43">
        <v>12.2</v>
      </c>
      <c r="J38" s="43">
        <v>57.4</v>
      </c>
      <c r="K38" s="44">
        <v>108</v>
      </c>
      <c r="L38" s="43"/>
    </row>
    <row r="39" spans="1:12" ht="15">
      <c r="A39" s="14"/>
      <c r="B39" s="15"/>
      <c r="C39" s="11"/>
      <c r="D39" s="7" t="s">
        <v>32</v>
      </c>
      <c r="E39" s="42" t="s">
        <v>50</v>
      </c>
      <c r="F39" s="43">
        <v>25</v>
      </c>
      <c r="G39" s="43">
        <v>1.7</v>
      </c>
      <c r="H39" s="43">
        <v>0.2</v>
      </c>
      <c r="I39" s="43">
        <v>10.6</v>
      </c>
      <c r="J39" s="43">
        <v>51</v>
      </c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9">SUM(G33:G41)</f>
        <v>34.6</v>
      </c>
      <c r="H42" s="19">
        <f t="shared" ref="H42" si="10">SUM(H33:H41)</f>
        <v>34.300000000000004</v>
      </c>
      <c r="I42" s="19">
        <f t="shared" ref="I42" si="11">SUM(I33:I41)</f>
        <v>102.39999999999999</v>
      </c>
      <c r="J42" s="19">
        <f t="shared" ref="J42:L42" si="12">SUM(J33:J41)</f>
        <v>855.5</v>
      </c>
      <c r="K42" s="25"/>
      <c r="L42" s="19">
        <f t="shared" si="12"/>
        <v>0</v>
      </c>
    </row>
    <row r="43" spans="1:12" ht="15.75" customHeight="1" thickBo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1215</v>
      </c>
      <c r="G43" s="32">
        <f t="shared" ref="G43" si="13">G32+G42</f>
        <v>71.5</v>
      </c>
      <c r="H43" s="32">
        <f t="shared" ref="H43" si="14">H32+H42</f>
        <v>59.900000000000006</v>
      </c>
      <c r="I43" s="32">
        <f t="shared" ref="I43" si="15">I32+I42</f>
        <v>192.2</v>
      </c>
      <c r="J43" s="32">
        <f t="shared" ref="J43:L43" si="16">J32+J42</f>
        <v>1599</v>
      </c>
      <c r="K43" s="32"/>
      <c r="L43" s="32">
        <f t="shared" si="16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210</v>
      </c>
      <c r="G44" s="40">
        <v>8.4</v>
      </c>
      <c r="H44" s="40">
        <v>12.4</v>
      </c>
      <c r="I44" s="40">
        <v>44.6</v>
      </c>
      <c r="J44" s="40">
        <v>324.7</v>
      </c>
      <c r="K44" s="41">
        <v>173</v>
      </c>
      <c r="L44" s="40"/>
    </row>
    <row r="45" spans="1:12" ht="15">
      <c r="A45" s="23"/>
      <c r="B45" s="15"/>
      <c r="C45" s="11"/>
      <c r="D45" s="6"/>
      <c r="E45" s="42" t="s">
        <v>40</v>
      </c>
      <c r="F45" s="43">
        <v>20</v>
      </c>
      <c r="G45" s="43">
        <v>9.5</v>
      </c>
      <c r="H45" s="43">
        <v>12.2</v>
      </c>
      <c r="I45" s="43">
        <v>0</v>
      </c>
      <c r="J45" s="43">
        <v>150</v>
      </c>
      <c r="K45" s="44">
        <v>15</v>
      </c>
      <c r="L45" s="43"/>
    </row>
    <row r="46" spans="1:12" ht="1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</v>
      </c>
      <c r="H46" s="43">
        <v>0</v>
      </c>
      <c r="I46" s="43">
        <v>14.5</v>
      </c>
      <c r="J46" s="43">
        <v>58.1</v>
      </c>
      <c r="K46" s="44">
        <v>376</v>
      </c>
      <c r="L46" s="43"/>
    </row>
    <row r="47" spans="1:12" ht="15">
      <c r="A47" s="23"/>
      <c r="B47" s="15"/>
      <c r="C47" s="11"/>
      <c r="D47" s="7" t="s">
        <v>23</v>
      </c>
      <c r="E47" s="42" t="s">
        <v>42</v>
      </c>
      <c r="F47" s="43">
        <v>60</v>
      </c>
      <c r="G47" s="43">
        <v>4.5999999999999996</v>
      </c>
      <c r="H47" s="43">
        <v>1.8</v>
      </c>
      <c r="I47" s="43">
        <v>30.1</v>
      </c>
      <c r="J47" s="43">
        <v>155.4</v>
      </c>
      <c r="K47" s="44">
        <v>111</v>
      </c>
      <c r="L47" s="43"/>
    </row>
    <row r="48" spans="1:12" ht="15">
      <c r="A48" s="23"/>
      <c r="B48" s="15"/>
      <c r="C48" s="11"/>
      <c r="D48" s="7" t="s">
        <v>24</v>
      </c>
      <c r="E48" s="42" t="s">
        <v>57</v>
      </c>
      <c r="F48" s="43">
        <v>79.2</v>
      </c>
      <c r="G48" s="43">
        <v>0.1</v>
      </c>
      <c r="H48" s="43">
        <v>8.3000000000000007</v>
      </c>
      <c r="I48" s="43">
        <v>0.1</v>
      </c>
      <c r="J48" s="43">
        <v>74.8</v>
      </c>
      <c r="K48" s="44">
        <v>14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569.20000000000005</v>
      </c>
      <c r="G51" s="19">
        <f t="shared" ref="G51" si="17">SUM(G44:G50)</f>
        <v>22.6</v>
      </c>
      <c r="H51" s="19">
        <f t="shared" ref="H51" si="18">SUM(H44:H50)</f>
        <v>34.700000000000003</v>
      </c>
      <c r="I51" s="19">
        <f t="shared" ref="I51" si="19">SUM(I44:I50)</f>
        <v>89.3</v>
      </c>
      <c r="J51" s="19">
        <f t="shared" ref="J51:L51" si="20">SUM(J44:J50)</f>
        <v>762.99999999999989</v>
      </c>
      <c r="K51" s="25"/>
      <c r="L51" s="19">
        <f t="shared" si="20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58</v>
      </c>
      <c r="F52" s="43">
        <v>40</v>
      </c>
      <c r="G52" s="43">
        <v>0.6</v>
      </c>
      <c r="H52" s="43">
        <v>0.1</v>
      </c>
      <c r="I52" s="43">
        <v>2.2000000000000002</v>
      </c>
      <c r="J52" s="43">
        <v>14</v>
      </c>
      <c r="K52" s="44">
        <v>106</v>
      </c>
      <c r="L52" s="43"/>
    </row>
    <row r="53" spans="1:12" ht="15">
      <c r="A53" s="23"/>
      <c r="B53" s="15"/>
      <c r="C53" s="11"/>
      <c r="D53" s="7" t="s">
        <v>27</v>
      </c>
      <c r="E53" s="42" t="s">
        <v>59</v>
      </c>
      <c r="F53" s="43">
        <v>260</v>
      </c>
      <c r="G53" s="43">
        <v>5.2</v>
      </c>
      <c r="H53" s="43">
        <v>10</v>
      </c>
      <c r="I53" s="43">
        <v>11.8</v>
      </c>
      <c r="J53" s="43">
        <v>158.4</v>
      </c>
      <c r="K53" s="44">
        <v>82</v>
      </c>
      <c r="L53" s="43"/>
    </row>
    <row r="54" spans="1:12" ht="15">
      <c r="A54" s="23"/>
      <c r="B54" s="15"/>
      <c r="C54" s="11"/>
      <c r="D54" s="7" t="s">
        <v>28</v>
      </c>
      <c r="E54" s="42" t="s">
        <v>60</v>
      </c>
      <c r="F54" s="43">
        <v>90</v>
      </c>
      <c r="G54" s="43">
        <v>12.2</v>
      </c>
      <c r="H54" s="43">
        <v>18</v>
      </c>
      <c r="I54" s="43">
        <v>7.3</v>
      </c>
      <c r="J54" s="43">
        <v>239.7</v>
      </c>
      <c r="K54" s="44">
        <v>297</v>
      </c>
      <c r="L54" s="43"/>
    </row>
    <row r="55" spans="1:12" ht="15">
      <c r="A55" s="23"/>
      <c r="B55" s="15"/>
      <c r="C55" s="11"/>
      <c r="D55" s="7" t="s">
        <v>29</v>
      </c>
      <c r="E55" s="42" t="s">
        <v>46</v>
      </c>
      <c r="F55" s="43">
        <v>25</v>
      </c>
      <c r="G55" s="43">
        <v>1.2</v>
      </c>
      <c r="H55" s="43">
        <v>0.5</v>
      </c>
      <c r="I55" s="43">
        <v>7.8</v>
      </c>
      <c r="J55" s="43">
        <v>40.200000000000003</v>
      </c>
      <c r="K55" s="44">
        <v>173</v>
      </c>
      <c r="L55" s="43"/>
    </row>
    <row r="56" spans="1:12" ht="15">
      <c r="A56" s="23"/>
      <c r="B56" s="15"/>
      <c r="C56" s="11"/>
      <c r="D56" s="7" t="s">
        <v>30</v>
      </c>
      <c r="E56" s="42" t="s">
        <v>61</v>
      </c>
      <c r="F56" s="43">
        <v>150</v>
      </c>
      <c r="G56" s="43">
        <v>3.7</v>
      </c>
      <c r="H56" s="43">
        <v>5.9</v>
      </c>
      <c r="I56" s="43">
        <v>38.799999999999997</v>
      </c>
      <c r="J56" s="43">
        <v>223.4</v>
      </c>
      <c r="K56" s="44">
        <v>304</v>
      </c>
      <c r="L56" s="43"/>
    </row>
    <row r="57" spans="1:12" ht="15">
      <c r="A57" s="23"/>
      <c r="B57" s="15"/>
      <c r="C57" s="11"/>
      <c r="D57" s="7" t="s">
        <v>31</v>
      </c>
      <c r="E57" s="42" t="s">
        <v>62</v>
      </c>
      <c r="F57" s="43">
        <v>200</v>
      </c>
      <c r="G57" s="43">
        <v>1</v>
      </c>
      <c r="H57" s="43">
        <v>0.2</v>
      </c>
      <c r="I57" s="43">
        <v>19.600000000000001</v>
      </c>
      <c r="J57" s="43">
        <v>83.4</v>
      </c>
      <c r="K57" s="44">
        <v>389</v>
      </c>
      <c r="L57" s="43"/>
    </row>
    <row r="58" spans="1:12" ht="15">
      <c r="A58" s="23"/>
      <c r="B58" s="15"/>
      <c r="C58" s="11"/>
      <c r="D58" s="7" t="s">
        <v>32</v>
      </c>
      <c r="E58" s="42" t="s">
        <v>49</v>
      </c>
      <c r="F58" s="43">
        <v>25</v>
      </c>
      <c r="G58" s="43">
        <v>1.9</v>
      </c>
      <c r="H58" s="43">
        <v>0.2</v>
      </c>
      <c r="I58" s="43">
        <v>12.2</v>
      </c>
      <c r="J58" s="43">
        <v>57.4</v>
      </c>
      <c r="K58" s="44">
        <v>108</v>
      </c>
      <c r="L58" s="43"/>
    </row>
    <row r="59" spans="1:12" ht="15">
      <c r="A59" s="23"/>
      <c r="B59" s="15"/>
      <c r="C59" s="11"/>
      <c r="D59" s="6"/>
      <c r="E59" s="42" t="s">
        <v>46</v>
      </c>
      <c r="F59" s="43">
        <v>25</v>
      </c>
      <c r="G59" s="43">
        <v>1.2</v>
      </c>
      <c r="H59" s="43">
        <v>0.5</v>
      </c>
      <c r="I59" s="43">
        <v>7.8</v>
      </c>
      <c r="J59" s="43">
        <v>40.200000000000003</v>
      </c>
      <c r="K59" s="44">
        <v>173</v>
      </c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815</v>
      </c>
      <c r="G61" s="19">
        <f t="shared" ref="G61" si="21">SUM(G52:G60)</f>
        <v>26.999999999999996</v>
      </c>
      <c r="H61" s="19">
        <f t="shared" ref="H61" si="22">SUM(H52:H60)</f>
        <v>35.400000000000006</v>
      </c>
      <c r="I61" s="19">
        <f t="shared" ref="I61" si="23">SUM(I52:I60)</f>
        <v>107.5</v>
      </c>
      <c r="J61" s="19">
        <f t="shared" ref="J61:L61" si="24">SUM(J52:J60)</f>
        <v>856.7</v>
      </c>
      <c r="K61" s="25"/>
      <c r="L61" s="19">
        <f t="shared" si="24"/>
        <v>0</v>
      </c>
    </row>
    <row r="62" spans="1:12" ht="15.75" customHeight="1" thickBo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1384.2</v>
      </c>
      <c r="G62" s="32">
        <f t="shared" ref="G62" si="25">G51+G61</f>
        <v>49.599999999999994</v>
      </c>
      <c r="H62" s="32">
        <f t="shared" ref="H62" si="26">H51+H61</f>
        <v>70.100000000000009</v>
      </c>
      <c r="I62" s="32">
        <f t="shared" ref="I62" si="27">I51+I61</f>
        <v>196.8</v>
      </c>
      <c r="J62" s="32">
        <f t="shared" ref="J62:L62" si="28">J51+J61</f>
        <v>1619.6999999999998</v>
      </c>
      <c r="K62" s="32"/>
      <c r="L62" s="32">
        <f t="shared" si="28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210</v>
      </c>
      <c r="G63" s="40">
        <v>8.8000000000000007</v>
      </c>
      <c r="H63" s="40">
        <v>14.1</v>
      </c>
      <c r="I63" s="40">
        <v>40.4</v>
      </c>
      <c r="J63" s="40">
        <v>324.7</v>
      </c>
      <c r="K63" s="41">
        <v>173</v>
      </c>
      <c r="L63" s="40"/>
    </row>
    <row r="64" spans="1:12" ht="15">
      <c r="A64" s="23"/>
      <c r="B64" s="15"/>
      <c r="C64" s="11"/>
      <c r="D64" s="6"/>
      <c r="E64" s="42" t="s">
        <v>64</v>
      </c>
      <c r="F64" s="43">
        <v>40</v>
      </c>
      <c r="G64" s="43">
        <v>5</v>
      </c>
      <c r="H64" s="43">
        <v>4.5</v>
      </c>
      <c r="I64" s="43">
        <v>0.3</v>
      </c>
      <c r="J64" s="43">
        <v>61.3</v>
      </c>
      <c r="K64" s="44">
        <v>5.0999999999999996</v>
      </c>
      <c r="L64" s="43"/>
    </row>
    <row r="65" spans="1:12" ht="15">
      <c r="A65" s="23"/>
      <c r="B65" s="15"/>
      <c r="C65" s="11"/>
      <c r="D65" s="7" t="s">
        <v>22</v>
      </c>
      <c r="E65" s="42" t="s">
        <v>65</v>
      </c>
      <c r="F65" s="43">
        <v>10</v>
      </c>
      <c r="G65" s="43">
        <v>0.1</v>
      </c>
      <c r="H65" s="43">
        <v>8.3000000000000007</v>
      </c>
      <c r="I65" s="43">
        <v>0.1</v>
      </c>
      <c r="J65" s="43">
        <v>74.8</v>
      </c>
      <c r="K65" s="44">
        <v>14</v>
      </c>
      <c r="L65" s="43"/>
    </row>
    <row r="66" spans="1:12" ht="15">
      <c r="A66" s="23"/>
      <c r="B66" s="15"/>
      <c r="C66" s="11"/>
      <c r="D66" s="7" t="s">
        <v>23</v>
      </c>
      <c r="E66" s="42" t="s">
        <v>48</v>
      </c>
      <c r="F66" s="43">
        <v>200</v>
      </c>
      <c r="G66" s="43">
        <v>0</v>
      </c>
      <c r="H66" s="43">
        <v>0</v>
      </c>
      <c r="I66" s="43">
        <v>14.5</v>
      </c>
      <c r="J66" s="43">
        <v>58.1</v>
      </c>
      <c r="K66" s="44">
        <v>376</v>
      </c>
      <c r="L66" s="43"/>
    </row>
    <row r="67" spans="1:12" ht="15">
      <c r="A67" s="23"/>
      <c r="B67" s="15"/>
      <c r="C67" s="11"/>
      <c r="D67" s="7" t="s">
        <v>24</v>
      </c>
      <c r="E67" s="42" t="s">
        <v>42</v>
      </c>
      <c r="F67" s="43">
        <v>60</v>
      </c>
      <c r="G67" s="43">
        <v>4.5999999999999996</v>
      </c>
      <c r="H67" s="43">
        <v>1.8</v>
      </c>
      <c r="I67" s="43">
        <v>30.1</v>
      </c>
      <c r="J67" s="43">
        <v>155.4</v>
      </c>
      <c r="K67" s="44">
        <v>111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29">SUM(G63:G69)</f>
        <v>18.5</v>
      </c>
      <c r="H70" s="19">
        <f t="shared" ref="H70" si="30">SUM(H63:H69)</f>
        <v>28.700000000000003</v>
      </c>
      <c r="I70" s="19">
        <f t="shared" ref="I70" si="31">SUM(I63:I69)</f>
        <v>85.4</v>
      </c>
      <c r="J70" s="19">
        <f t="shared" ref="J70:L70" si="32">SUM(J63:J69)</f>
        <v>674.3</v>
      </c>
      <c r="K70" s="25"/>
      <c r="L70" s="19">
        <f t="shared" si="32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66</v>
      </c>
      <c r="F71" s="43">
        <v>30</v>
      </c>
      <c r="G71" s="43">
        <v>0.5</v>
      </c>
      <c r="H71" s="43">
        <v>0.1</v>
      </c>
      <c r="I71" s="43">
        <v>1.5</v>
      </c>
      <c r="J71" s="43">
        <v>8.4</v>
      </c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67</v>
      </c>
      <c r="F72" s="43">
        <v>260</v>
      </c>
      <c r="G72" s="43">
        <v>5.8</v>
      </c>
      <c r="H72" s="43">
        <v>10.5</v>
      </c>
      <c r="I72" s="43">
        <v>16.8</v>
      </c>
      <c r="J72" s="43">
        <v>185.5</v>
      </c>
      <c r="K72" s="44">
        <v>96</v>
      </c>
      <c r="L72" s="43"/>
    </row>
    <row r="73" spans="1:12" ht="15">
      <c r="A73" s="23"/>
      <c r="B73" s="15"/>
      <c r="C73" s="11"/>
      <c r="D73" s="7" t="s">
        <v>28</v>
      </c>
      <c r="E73" s="42" t="s">
        <v>68</v>
      </c>
      <c r="F73" s="43">
        <v>90</v>
      </c>
      <c r="G73" s="43">
        <v>14.6</v>
      </c>
      <c r="H73" s="43">
        <v>13.1</v>
      </c>
      <c r="I73" s="43">
        <v>14.1</v>
      </c>
      <c r="J73" s="43">
        <v>231.8</v>
      </c>
      <c r="K73" s="44">
        <v>234</v>
      </c>
      <c r="L73" s="43"/>
    </row>
    <row r="74" spans="1:12" ht="15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3.2</v>
      </c>
      <c r="H74" s="43">
        <v>5.4</v>
      </c>
      <c r="I74" s="43">
        <v>21.4</v>
      </c>
      <c r="J74" s="43">
        <v>147.69999999999999</v>
      </c>
      <c r="K74" s="44">
        <v>312</v>
      </c>
      <c r="L74" s="43"/>
    </row>
    <row r="75" spans="1:12" ht="15">
      <c r="A75" s="23"/>
      <c r="B75" s="15"/>
      <c r="C75" s="11"/>
      <c r="D75" s="7" t="s">
        <v>30</v>
      </c>
      <c r="E75" s="42" t="s">
        <v>70</v>
      </c>
      <c r="F75" s="43">
        <v>207</v>
      </c>
      <c r="G75" s="43">
        <v>0.1</v>
      </c>
      <c r="H75" s="43">
        <v>0</v>
      </c>
      <c r="I75" s="43">
        <v>14.7</v>
      </c>
      <c r="J75" s="43">
        <v>60.4</v>
      </c>
      <c r="K75" s="44">
        <v>377</v>
      </c>
      <c r="L75" s="43"/>
    </row>
    <row r="76" spans="1:12" ht="15">
      <c r="A76" s="23"/>
      <c r="B76" s="15"/>
      <c r="C76" s="11"/>
      <c r="D76" s="7" t="s">
        <v>31</v>
      </c>
      <c r="E76" s="42" t="s">
        <v>49</v>
      </c>
      <c r="F76" s="43">
        <v>25</v>
      </c>
      <c r="G76" s="43">
        <v>1.9</v>
      </c>
      <c r="H76" s="43">
        <v>0.2</v>
      </c>
      <c r="I76" s="43">
        <v>12.2</v>
      </c>
      <c r="J76" s="43">
        <v>57.4</v>
      </c>
      <c r="K76" s="44">
        <v>108</v>
      </c>
      <c r="L76" s="43"/>
    </row>
    <row r="77" spans="1:12" ht="15">
      <c r="A77" s="23"/>
      <c r="B77" s="15"/>
      <c r="C77" s="11"/>
      <c r="D77" s="7" t="s">
        <v>32</v>
      </c>
      <c r="E77" s="42" t="s">
        <v>50</v>
      </c>
      <c r="F77" s="43">
        <v>25</v>
      </c>
      <c r="G77" s="43">
        <v>1.7</v>
      </c>
      <c r="H77" s="43">
        <v>0.2</v>
      </c>
      <c r="I77" s="43">
        <v>10.6</v>
      </c>
      <c r="J77" s="43">
        <v>51</v>
      </c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787</v>
      </c>
      <c r="G80" s="19">
        <f t="shared" ref="G80" si="33">SUM(G71:G79)</f>
        <v>27.799999999999997</v>
      </c>
      <c r="H80" s="19">
        <f t="shared" ref="H80" si="34">SUM(H71:H79)</f>
        <v>29.5</v>
      </c>
      <c r="I80" s="19">
        <f t="shared" ref="I80" si="35">SUM(I71:I79)</f>
        <v>91.3</v>
      </c>
      <c r="J80" s="19">
        <f t="shared" ref="J80:L80" si="36">SUM(J71:J79)</f>
        <v>742.2</v>
      </c>
      <c r="K80" s="25"/>
      <c r="L80" s="19">
        <f t="shared" si="36"/>
        <v>0</v>
      </c>
    </row>
    <row r="81" spans="1:12" ht="15.75" customHeight="1" thickBo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1307</v>
      </c>
      <c r="G81" s="32">
        <f t="shared" ref="G81" si="37">G70+G80</f>
        <v>46.3</v>
      </c>
      <c r="H81" s="32">
        <f t="shared" ref="H81" si="38">H70+H80</f>
        <v>58.2</v>
      </c>
      <c r="I81" s="32">
        <f t="shared" ref="I81" si="39">I70+I80</f>
        <v>176.7</v>
      </c>
      <c r="J81" s="32">
        <f t="shared" ref="J81:L81" si="40">J70+J80</f>
        <v>1416.5</v>
      </c>
      <c r="K81" s="32"/>
      <c r="L81" s="32">
        <f t="shared" si="40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210</v>
      </c>
      <c r="G82" s="40">
        <v>6.3</v>
      </c>
      <c r="H82" s="40">
        <v>11.6</v>
      </c>
      <c r="I82" s="40">
        <v>46.3</v>
      </c>
      <c r="J82" s="40">
        <v>315.5</v>
      </c>
      <c r="K82" s="41">
        <v>173</v>
      </c>
      <c r="L82" s="40"/>
    </row>
    <row r="83" spans="1:12" ht="15">
      <c r="A83" s="23"/>
      <c r="B83" s="15"/>
      <c r="C83" s="11"/>
      <c r="D83" s="6"/>
      <c r="E83" s="42" t="s">
        <v>40</v>
      </c>
      <c r="F83" s="43">
        <v>30</v>
      </c>
      <c r="G83" s="43">
        <v>9.5</v>
      </c>
      <c r="H83" s="43">
        <v>12.2</v>
      </c>
      <c r="I83" s="43">
        <v>0</v>
      </c>
      <c r="J83" s="43">
        <v>150</v>
      </c>
      <c r="K83" s="44">
        <v>15</v>
      </c>
      <c r="L83" s="43"/>
    </row>
    <row r="84" spans="1:12" ht="15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3.8</v>
      </c>
      <c r="H84" s="43">
        <v>3.7</v>
      </c>
      <c r="I84" s="43">
        <v>24.3</v>
      </c>
      <c r="J84" s="43">
        <v>146.80000000000001</v>
      </c>
      <c r="K84" s="44">
        <v>382</v>
      </c>
      <c r="L84" s="43"/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60</v>
      </c>
      <c r="G85" s="43">
        <v>4.5999999999999996</v>
      </c>
      <c r="H85" s="43">
        <v>1.8</v>
      </c>
      <c r="I85" s="43">
        <v>30.1</v>
      </c>
      <c r="J85" s="43">
        <v>155.4</v>
      </c>
      <c r="K85" s="44">
        <v>111</v>
      </c>
      <c r="L85" s="43"/>
    </row>
    <row r="86" spans="1:12" ht="15">
      <c r="A86" s="23"/>
      <c r="B86" s="15"/>
      <c r="C86" s="11"/>
      <c r="D86" s="7" t="s">
        <v>24</v>
      </c>
      <c r="E86" s="42" t="s">
        <v>73</v>
      </c>
      <c r="F86" s="43">
        <v>150</v>
      </c>
      <c r="G86" s="43">
        <v>1.8</v>
      </c>
      <c r="H86" s="43">
        <v>0.4</v>
      </c>
      <c r="I86" s="43">
        <v>16.2</v>
      </c>
      <c r="J86" s="43">
        <v>86</v>
      </c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1">SUM(G82:G88)</f>
        <v>26.000000000000004</v>
      </c>
      <c r="H89" s="19">
        <f t="shared" ref="H89" si="42">SUM(H82:H88)</f>
        <v>29.699999999999996</v>
      </c>
      <c r="I89" s="19">
        <f t="shared" ref="I89" si="43">SUM(I82:I88)</f>
        <v>116.89999999999999</v>
      </c>
      <c r="J89" s="19">
        <f t="shared" ref="J89:L89" si="44">SUM(J82:J88)</f>
        <v>853.69999999999993</v>
      </c>
      <c r="K89" s="25"/>
      <c r="L89" s="19">
        <f t="shared" si="44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5.5">
      <c r="A91" s="23"/>
      <c r="B91" s="15"/>
      <c r="C91" s="11"/>
      <c r="D91" s="7" t="s">
        <v>27</v>
      </c>
      <c r="E91" s="42" t="s">
        <v>74</v>
      </c>
      <c r="F91" s="43">
        <v>260</v>
      </c>
      <c r="G91" s="43">
        <v>5.0999999999999996</v>
      </c>
      <c r="H91" s="43">
        <v>10</v>
      </c>
      <c r="I91" s="43">
        <v>8.4</v>
      </c>
      <c r="J91" s="43">
        <v>144.19999999999999</v>
      </c>
      <c r="K91" s="44">
        <v>88</v>
      </c>
      <c r="L91" s="43"/>
    </row>
    <row r="92" spans="1:12" ht="15">
      <c r="A92" s="23"/>
      <c r="B92" s="15"/>
      <c r="C92" s="11"/>
      <c r="D92" s="7" t="s">
        <v>28</v>
      </c>
      <c r="E92" s="42" t="s">
        <v>75</v>
      </c>
      <c r="F92" s="43">
        <v>90</v>
      </c>
      <c r="G92" s="43">
        <v>23.4</v>
      </c>
      <c r="H92" s="43">
        <v>28</v>
      </c>
      <c r="I92" s="43">
        <v>2.8</v>
      </c>
      <c r="J92" s="43">
        <v>356.2</v>
      </c>
      <c r="K92" s="44">
        <v>291</v>
      </c>
      <c r="L92" s="43"/>
    </row>
    <row r="93" spans="1:12" ht="15">
      <c r="A93" s="23"/>
      <c r="B93" s="15"/>
      <c r="C93" s="11"/>
      <c r="D93" s="7" t="s">
        <v>29</v>
      </c>
      <c r="E93" s="42" t="s">
        <v>47</v>
      </c>
      <c r="F93" s="43">
        <v>150</v>
      </c>
      <c r="G93" s="43">
        <v>5.4</v>
      </c>
      <c r="H93" s="43">
        <v>4.8</v>
      </c>
      <c r="I93" s="43">
        <v>34.200000000000003</v>
      </c>
      <c r="J93" s="43">
        <v>201.7</v>
      </c>
      <c r="K93" s="44">
        <v>309</v>
      </c>
      <c r="L93" s="43"/>
    </row>
    <row r="94" spans="1:12" ht="15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0</v>
      </c>
      <c r="H94" s="43">
        <v>0</v>
      </c>
      <c r="I94" s="43">
        <v>14.5</v>
      </c>
      <c r="J94" s="43">
        <v>58.1</v>
      </c>
      <c r="K94" s="44">
        <v>376</v>
      </c>
      <c r="L94" s="43"/>
    </row>
    <row r="95" spans="1:12" ht="15">
      <c r="A95" s="23"/>
      <c r="B95" s="15"/>
      <c r="C95" s="11"/>
      <c r="D95" s="7" t="s">
        <v>31</v>
      </c>
      <c r="E95" s="42" t="s">
        <v>49</v>
      </c>
      <c r="F95" s="43">
        <v>25</v>
      </c>
      <c r="G95" s="43">
        <v>1.9</v>
      </c>
      <c r="H95" s="43">
        <v>0.2</v>
      </c>
      <c r="I95" s="43">
        <v>12.2</v>
      </c>
      <c r="J95" s="43">
        <v>57.4</v>
      </c>
      <c r="K95" s="44">
        <v>108</v>
      </c>
      <c r="L95" s="43"/>
    </row>
    <row r="96" spans="1:12" ht="15">
      <c r="A96" s="23"/>
      <c r="B96" s="15"/>
      <c r="C96" s="11"/>
      <c r="D96" s="7" t="s">
        <v>32</v>
      </c>
      <c r="E96" s="42" t="s">
        <v>50</v>
      </c>
      <c r="F96" s="43">
        <v>25</v>
      </c>
      <c r="G96" s="43">
        <v>1.7</v>
      </c>
      <c r="H96" s="43">
        <v>0.2</v>
      </c>
      <c r="I96" s="43">
        <v>10.6</v>
      </c>
      <c r="J96" s="43">
        <v>51</v>
      </c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5">SUM(G90:G98)</f>
        <v>37.5</v>
      </c>
      <c r="H99" s="19">
        <f t="shared" ref="H99" si="46">SUM(H90:H98)</f>
        <v>43.2</v>
      </c>
      <c r="I99" s="19">
        <f t="shared" ref="I99" si="47">SUM(I90:I98)</f>
        <v>82.7</v>
      </c>
      <c r="J99" s="19">
        <f t="shared" ref="J99:L99" si="48">SUM(J90:J98)</f>
        <v>868.59999999999991</v>
      </c>
      <c r="K99" s="25"/>
      <c r="L99" s="19">
        <f t="shared" si="48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1400</v>
      </c>
      <c r="G100" s="32">
        <f t="shared" ref="G100" si="49">G89+G99</f>
        <v>63.5</v>
      </c>
      <c r="H100" s="32">
        <f t="shared" ref="H100" si="50">H89+H99</f>
        <v>72.900000000000006</v>
      </c>
      <c r="I100" s="32">
        <f t="shared" ref="I100" si="51">I89+I99</f>
        <v>199.6</v>
      </c>
      <c r="J100" s="32">
        <f t="shared" ref="J100:L100" si="52">J89+J99</f>
        <v>1722.2999999999997</v>
      </c>
      <c r="K100" s="32"/>
      <c r="L100" s="32">
        <f t="shared" si="52"/>
        <v>0</v>
      </c>
    </row>
    <row r="101" spans="1:12" ht="15">
      <c r="A101" s="20">
        <v>2</v>
      </c>
      <c r="B101" s="21">
        <v>6</v>
      </c>
      <c r="C101" s="22" t="s">
        <v>20</v>
      </c>
      <c r="D101" s="5" t="s">
        <v>21</v>
      </c>
      <c r="E101" s="39" t="s">
        <v>76</v>
      </c>
      <c r="F101" s="40">
        <v>210</v>
      </c>
      <c r="G101" s="40">
        <v>8.4</v>
      </c>
      <c r="H101" s="40">
        <v>12.4</v>
      </c>
      <c r="I101" s="40">
        <v>44.6</v>
      </c>
      <c r="J101" s="40">
        <v>324.7</v>
      </c>
      <c r="K101" s="41">
        <v>173</v>
      </c>
      <c r="L101" s="40">
        <v>2011</v>
      </c>
    </row>
    <row r="102" spans="1:12" ht="15">
      <c r="A102" s="23"/>
      <c r="B102" s="15"/>
      <c r="C102" s="11"/>
      <c r="D102" s="6"/>
      <c r="E102" s="42" t="s">
        <v>40</v>
      </c>
      <c r="F102" s="43">
        <v>30</v>
      </c>
      <c r="G102" s="43">
        <v>9.5</v>
      </c>
      <c r="H102" s="43">
        <v>12.2</v>
      </c>
      <c r="I102" s="43">
        <v>0</v>
      </c>
      <c r="J102" s="43">
        <v>150</v>
      </c>
      <c r="K102" s="44">
        <v>15</v>
      </c>
      <c r="L102" s="43">
        <v>2011</v>
      </c>
    </row>
    <row r="103" spans="1:12" ht="1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3.3</v>
      </c>
      <c r="H103" s="43">
        <v>3.1</v>
      </c>
      <c r="I103" s="43">
        <v>26.5</v>
      </c>
      <c r="J103" s="43">
        <v>148</v>
      </c>
      <c r="K103" s="44">
        <v>379</v>
      </c>
      <c r="L103" s="43">
        <v>2011</v>
      </c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60</v>
      </c>
      <c r="G104" s="43">
        <v>4.5999999999999996</v>
      </c>
      <c r="H104" s="43">
        <v>1.8</v>
      </c>
      <c r="I104" s="43">
        <v>30.1</v>
      </c>
      <c r="J104" s="43">
        <v>155.4</v>
      </c>
      <c r="K104" s="44">
        <v>111</v>
      </c>
      <c r="L104" s="43">
        <v>2013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25.799999999999997</v>
      </c>
      <c r="H108" s="19">
        <f t="shared" si="53"/>
        <v>29.500000000000004</v>
      </c>
      <c r="I108" s="19">
        <f t="shared" si="53"/>
        <v>101.19999999999999</v>
      </c>
      <c r="J108" s="19">
        <f t="shared" si="53"/>
        <v>778.1</v>
      </c>
      <c r="K108" s="25"/>
      <c r="L108" s="19">
        <f t="shared" ref="L108" si="54">SUM(L101:L107)</f>
        <v>8046</v>
      </c>
    </row>
    <row r="109" spans="1:12" ht="15">
      <c r="A109" s="26">
        <f>A101</f>
        <v>2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77</v>
      </c>
      <c r="F110" s="43">
        <v>250</v>
      </c>
      <c r="G110" s="43">
        <v>7</v>
      </c>
      <c r="H110" s="43">
        <v>3.2</v>
      </c>
      <c r="I110" s="43">
        <v>19.8</v>
      </c>
      <c r="J110" s="43">
        <v>136.30000000000001</v>
      </c>
      <c r="K110" s="44">
        <v>106</v>
      </c>
      <c r="L110" s="43"/>
    </row>
    <row r="111" spans="1:12" ht="15">
      <c r="A111" s="23"/>
      <c r="B111" s="15"/>
      <c r="C111" s="11"/>
      <c r="D111" s="7" t="s">
        <v>28</v>
      </c>
      <c r="E111" s="42" t="s">
        <v>78</v>
      </c>
      <c r="F111" s="43">
        <v>90</v>
      </c>
      <c r="G111" s="43">
        <v>14.7</v>
      </c>
      <c r="H111" s="43">
        <v>16.5</v>
      </c>
      <c r="I111" s="43">
        <v>12.8</v>
      </c>
      <c r="J111" s="43">
        <v>259.10000000000002</v>
      </c>
      <c r="K111" s="44">
        <v>282</v>
      </c>
      <c r="L111" s="43"/>
    </row>
    <row r="112" spans="1:12" ht="15">
      <c r="A112" s="23"/>
      <c r="B112" s="15"/>
      <c r="C112" s="11"/>
      <c r="D112" s="7" t="s">
        <v>29</v>
      </c>
      <c r="E112" s="42" t="s">
        <v>46</v>
      </c>
      <c r="F112" s="43">
        <v>25</v>
      </c>
      <c r="G112" s="43">
        <v>1.2</v>
      </c>
      <c r="H112" s="43">
        <v>0.5</v>
      </c>
      <c r="I112" s="43">
        <v>7.8</v>
      </c>
      <c r="J112" s="43">
        <v>40.200000000000003</v>
      </c>
      <c r="K112" s="44">
        <v>173</v>
      </c>
      <c r="L112" s="43"/>
    </row>
    <row r="113" spans="1:12" ht="15">
      <c r="A113" s="23"/>
      <c r="B113" s="15"/>
      <c r="C113" s="11"/>
      <c r="D113" s="7" t="s">
        <v>30</v>
      </c>
      <c r="E113" s="42" t="s">
        <v>54</v>
      </c>
      <c r="F113" s="43">
        <v>150</v>
      </c>
      <c r="G113" s="43">
        <v>8.1999999999999993</v>
      </c>
      <c r="H113" s="43">
        <v>6.3</v>
      </c>
      <c r="I113" s="43">
        <v>36.9</v>
      </c>
      <c r="J113" s="43">
        <v>237.1</v>
      </c>
      <c r="K113" s="44">
        <v>171.1</v>
      </c>
      <c r="L113" s="43"/>
    </row>
    <row r="114" spans="1:12" ht="15">
      <c r="A114" s="23"/>
      <c r="B114" s="15"/>
      <c r="C114" s="11"/>
      <c r="D114" s="7" t="s">
        <v>31</v>
      </c>
      <c r="E114" s="42" t="s">
        <v>48</v>
      </c>
      <c r="F114" s="43">
        <v>200</v>
      </c>
      <c r="G114" s="43">
        <v>0</v>
      </c>
      <c r="H114" s="43">
        <v>0</v>
      </c>
      <c r="I114" s="43">
        <v>14.5</v>
      </c>
      <c r="J114" s="43">
        <v>58.1</v>
      </c>
      <c r="K114" s="44">
        <v>376</v>
      </c>
      <c r="L114" s="43"/>
    </row>
    <row r="115" spans="1:12" ht="15">
      <c r="A115" s="23"/>
      <c r="B115" s="15"/>
      <c r="C115" s="11"/>
      <c r="D115" s="7" t="s">
        <v>32</v>
      </c>
      <c r="E115" s="42" t="s">
        <v>49</v>
      </c>
      <c r="F115" s="43">
        <v>25</v>
      </c>
      <c r="G115" s="43">
        <v>1.9</v>
      </c>
      <c r="H115" s="43">
        <v>0.2</v>
      </c>
      <c r="I115" s="43">
        <v>12.2</v>
      </c>
      <c r="J115" s="43">
        <v>57.4</v>
      </c>
      <c r="K115" s="44">
        <v>108</v>
      </c>
      <c r="L115" s="43"/>
    </row>
    <row r="116" spans="1:12" ht="15">
      <c r="A116" s="23"/>
      <c r="B116" s="15"/>
      <c r="C116" s="11"/>
      <c r="D116" s="6"/>
      <c r="E116" s="42" t="s">
        <v>50</v>
      </c>
      <c r="F116" s="43">
        <v>25</v>
      </c>
      <c r="G116" s="43">
        <v>1.7</v>
      </c>
      <c r="H116" s="43">
        <v>0.2</v>
      </c>
      <c r="I116" s="43">
        <v>10.6</v>
      </c>
      <c r="J116" s="43">
        <v>51</v>
      </c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5">SUM(G109:G117)</f>
        <v>34.700000000000003</v>
      </c>
      <c r="H118" s="19">
        <f t="shared" si="55"/>
        <v>26.9</v>
      </c>
      <c r="I118" s="19">
        <f t="shared" si="55"/>
        <v>114.6</v>
      </c>
      <c r="J118" s="19">
        <f t="shared" si="55"/>
        <v>839.2</v>
      </c>
      <c r="K118" s="25"/>
      <c r="L118" s="19">
        <f t="shared" ref="L118" si="56">SUM(L109:L117)</f>
        <v>0</v>
      </c>
    </row>
    <row r="119" spans="1:12" ht="15.75" thickBot="1">
      <c r="A119" s="29">
        <f>A101</f>
        <v>2</v>
      </c>
      <c r="B119" s="30">
        <f>B101</f>
        <v>6</v>
      </c>
      <c r="C119" s="55" t="s">
        <v>4</v>
      </c>
      <c r="D119" s="56"/>
      <c r="E119" s="31"/>
      <c r="F119" s="32">
        <f>F108+F118</f>
        <v>1265</v>
      </c>
      <c r="G119" s="32">
        <f t="shared" ref="G119" si="57">G108+G118</f>
        <v>60.5</v>
      </c>
      <c r="H119" s="32">
        <f t="shared" ref="H119" si="58">H108+H118</f>
        <v>56.400000000000006</v>
      </c>
      <c r="I119" s="32">
        <f t="shared" ref="I119" si="59">I108+I118</f>
        <v>215.79999999999998</v>
      </c>
      <c r="J119" s="32">
        <f t="shared" ref="J119:L119" si="60">J108+J118</f>
        <v>1617.3000000000002</v>
      </c>
      <c r="K119" s="32"/>
      <c r="L119" s="32">
        <f t="shared" si="60"/>
        <v>8046</v>
      </c>
    </row>
    <row r="120" spans="1:12" ht="25.5">
      <c r="A120" s="14">
        <v>2</v>
      </c>
      <c r="B120" s="15">
        <v>7</v>
      </c>
      <c r="C120" s="22" t="s">
        <v>20</v>
      </c>
      <c r="D120" s="5" t="s">
        <v>21</v>
      </c>
      <c r="E120" s="39" t="s">
        <v>79</v>
      </c>
      <c r="F120" s="40">
        <v>180</v>
      </c>
      <c r="G120" s="40">
        <v>22.3</v>
      </c>
      <c r="H120" s="40">
        <v>20.2</v>
      </c>
      <c r="I120" s="40">
        <v>56.6</v>
      </c>
      <c r="J120" s="40">
        <v>501.8</v>
      </c>
      <c r="K120" s="41">
        <v>224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</v>
      </c>
      <c r="H122" s="43">
        <v>0</v>
      </c>
      <c r="I122" s="43">
        <v>14.5</v>
      </c>
      <c r="J122" s="43">
        <v>58.1</v>
      </c>
      <c r="K122" s="44">
        <v>376</v>
      </c>
      <c r="L122" s="43"/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60</v>
      </c>
      <c r="G123" s="43">
        <v>4.5999999999999996</v>
      </c>
      <c r="H123" s="43">
        <v>1.8</v>
      </c>
      <c r="I123" s="43">
        <v>30.1</v>
      </c>
      <c r="J123" s="43">
        <v>155.4</v>
      </c>
      <c r="K123" s="44">
        <v>111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440</v>
      </c>
      <c r="G127" s="19">
        <f t="shared" ref="G127:J127" si="61">SUM(G120:G126)</f>
        <v>26.9</v>
      </c>
      <c r="H127" s="19">
        <f t="shared" si="61"/>
        <v>22</v>
      </c>
      <c r="I127" s="19">
        <f t="shared" si="61"/>
        <v>101.19999999999999</v>
      </c>
      <c r="J127" s="19">
        <f t="shared" si="61"/>
        <v>715.3</v>
      </c>
      <c r="K127" s="25"/>
      <c r="L127" s="19">
        <f t="shared" ref="L127" si="62">SUM(L120:L126)</f>
        <v>0</v>
      </c>
    </row>
    <row r="128" spans="1:12" ht="15">
      <c r="A128" s="13">
        <f>A120</f>
        <v>2</v>
      </c>
      <c r="B128" s="13"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59</v>
      </c>
      <c r="F129" s="43">
        <v>260</v>
      </c>
      <c r="G129" s="43">
        <v>5.2</v>
      </c>
      <c r="H129" s="43">
        <v>10</v>
      </c>
      <c r="I129" s="43">
        <v>11.8</v>
      </c>
      <c r="J129" s="43">
        <v>158.4</v>
      </c>
      <c r="K129" s="44">
        <v>82</v>
      </c>
      <c r="L129" s="43"/>
    </row>
    <row r="130" spans="1:12" ht="15">
      <c r="A130" s="14"/>
      <c r="B130" s="15"/>
      <c r="C130" s="11"/>
      <c r="D130" s="7" t="s">
        <v>28</v>
      </c>
      <c r="E130" s="42" t="s">
        <v>80</v>
      </c>
      <c r="F130" s="43">
        <v>90</v>
      </c>
      <c r="G130" s="43">
        <v>23.4</v>
      </c>
      <c r="H130" s="43">
        <v>28</v>
      </c>
      <c r="I130" s="43">
        <v>2.8</v>
      </c>
      <c r="J130" s="43">
        <v>356.2</v>
      </c>
      <c r="K130" s="44">
        <v>260</v>
      </c>
      <c r="L130" s="43"/>
    </row>
    <row r="131" spans="1:12" ht="15">
      <c r="A131" s="14"/>
      <c r="B131" s="15"/>
      <c r="C131" s="11"/>
      <c r="D131" s="7" t="s">
        <v>29</v>
      </c>
      <c r="E131" s="42" t="s">
        <v>47</v>
      </c>
      <c r="F131" s="43">
        <v>150</v>
      </c>
      <c r="G131" s="43">
        <v>5.4</v>
      </c>
      <c r="H131" s="43">
        <v>4.8</v>
      </c>
      <c r="I131" s="43">
        <v>34.200000000000003</v>
      </c>
      <c r="J131" s="43">
        <v>201.7</v>
      </c>
      <c r="K131" s="44">
        <v>309</v>
      </c>
      <c r="L131" s="43"/>
    </row>
    <row r="132" spans="1:12" ht="15">
      <c r="A132" s="14"/>
      <c r="B132" s="15"/>
      <c r="C132" s="11"/>
      <c r="D132" s="7" t="s">
        <v>30</v>
      </c>
      <c r="E132" s="42" t="s">
        <v>81</v>
      </c>
      <c r="F132" s="43">
        <v>200</v>
      </c>
      <c r="G132" s="43">
        <v>0.7</v>
      </c>
      <c r="H132" s="43">
        <v>0.3</v>
      </c>
      <c r="I132" s="43">
        <v>28.7</v>
      </c>
      <c r="J132" s="43">
        <v>132.5</v>
      </c>
      <c r="K132" s="44">
        <v>388</v>
      </c>
      <c r="L132" s="43"/>
    </row>
    <row r="133" spans="1:12" ht="15">
      <c r="A133" s="14"/>
      <c r="B133" s="15"/>
      <c r="C133" s="11"/>
      <c r="D133" s="7" t="s">
        <v>31</v>
      </c>
      <c r="E133" s="42" t="s">
        <v>49</v>
      </c>
      <c r="F133" s="43">
        <v>25</v>
      </c>
      <c r="G133" s="43">
        <v>1.9</v>
      </c>
      <c r="H133" s="43">
        <v>0.2</v>
      </c>
      <c r="I133" s="43">
        <v>12.2</v>
      </c>
      <c r="J133" s="43">
        <v>57.4</v>
      </c>
      <c r="K133" s="44">
        <v>108</v>
      </c>
      <c r="L133" s="43"/>
    </row>
    <row r="134" spans="1:12" ht="15">
      <c r="A134" s="14"/>
      <c r="B134" s="15"/>
      <c r="C134" s="11"/>
      <c r="D134" s="7" t="s">
        <v>32</v>
      </c>
      <c r="E134" s="42" t="s">
        <v>50</v>
      </c>
      <c r="F134" s="43">
        <v>25</v>
      </c>
      <c r="G134" s="43">
        <v>1.7</v>
      </c>
      <c r="H134" s="43">
        <v>0.2</v>
      </c>
      <c r="I134" s="43">
        <v>10.6</v>
      </c>
      <c r="J134" s="43">
        <v>51</v>
      </c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3">SUM(G128:G136)</f>
        <v>38.300000000000004</v>
      </c>
      <c r="H137" s="19">
        <f t="shared" si="63"/>
        <v>43.5</v>
      </c>
      <c r="I137" s="19">
        <f t="shared" si="63"/>
        <v>100.3</v>
      </c>
      <c r="J137" s="19">
        <f t="shared" si="63"/>
        <v>957.19999999999993</v>
      </c>
      <c r="K137" s="25"/>
      <c r="L137" s="19">
        <f t="shared" ref="L137" si="64">SUM(L128:L136)</f>
        <v>0</v>
      </c>
    </row>
    <row r="138" spans="1:12" ht="15.75" thickBot="1">
      <c r="A138" s="33">
        <f>A120</f>
        <v>2</v>
      </c>
      <c r="B138" s="33">
        <f>B120</f>
        <v>7</v>
      </c>
      <c r="C138" s="55" t="s">
        <v>4</v>
      </c>
      <c r="D138" s="56"/>
      <c r="E138" s="31"/>
      <c r="F138" s="32">
        <f>F127+F137</f>
        <v>1190</v>
      </c>
      <c r="G138" s="32">
        <f t="shared" ref="G138" si="65">G127+G137</f>
        <v>65.2</v>
      </c>
      <c r="H138" s="32">
        <f t="shared" ref="H138" si="66">H127+H137</f>
        <v>65.5</v>
      </c>
      <c r="I138" s="32">
        <f t="shared" ref="I138" si="67">I127+I137</f>
        <v>201.5</v>
      </c>
      <c r="J138" s="32">
        <f t="shared" ref="J138:L138" si="68">J127+J137</f>
        <v>1672.5</v>
      </c>
      <c r="K138" s="32"/>
      <c r="L138" s="32">
        <f t="shared" si="68"/>
        <v>0</v>
      </c>
    </row>
    <row r="139" spans="1:12" ht="15">
      <c r="A139" s="20">
        <v>2</v>
      </c>
      <c r="B139" s="21">
        <v>8</v>
      </c>
      <c r="C139" s="22" t="s">
        <v>20</v>
      </c>
      <c r="D139" s="5" t="s">
        <v>21</v>
      </c>
      <c r="E139" s="39" t="s">
        <v>82</v>
      </c>
      <c r="F139" s="40">
        <v>210</v>
      </c>
      <c r="G139" s="40">
        <v>7.9</v>
      </c>
      <c r="H139" s="40">
        <v>11.6</v>
      </c>
      <c r="I139" s="40">
        <v>44.7</v>
      </c>
      <c r="J139" s="40">
        <v>313.60000000000002</v>
      </c>
      <c r="K139" s="41">
        <v>173</v>
      </c>
      <c r="L139" s="40"/>
    </row>
    <row r="140" spans="1:12" ht="15">
      <c r="A140" s="23"/>
      <c r="B140" s="15"/>
      <c r="C140" s="11"/>
      <c r="D140" s="6"/>
      <c r="E140" s="42" t="s">
        <v>64</v>
      </c>
      <c r="F140" s="43">
        <v>40</v>
      </c>
      <c r="G140" s="43">
        <v>5</v>
      </c>
      <c r="H140" s="43">
        <v>4.5</v>
      </c>
      <c r="I140" s="43">
        <v>0.3</v>
      </c>
      <c r="J140" s="43">
        <v>61.3</v>
      </c>
      <c r="K140" s="44">
        <v>5.0999999999999996</v>
      </c>
      <c r="L140" s="43"/>
    </row>
    <row r="141" spans="1:12" ht="15">
      <c r="A141" s="23"/>
      <c r="B141" s="15"/>
      <c r="C141" s="11"/>
      <c r="D141" s="7" t="s">
        <v>22</v>
      </c>
      <c r="E141" s="42" t="s">
        <v>65</v>
      </c>
      <c r="F141" s="43">
        <v>10</v>
      </c>
      <c r="G141" s="43">
        <v>0.1</v>
      </c>
      <c r="H141" s="43">
        <v>8.3000000000000007</v>
      </c>
      <c r="I141" s="43">
        <v>0.1</v>
      </c>
      <c r="J141" s="43">
        <v>74.8</v>
      </c>
      <c r="K141" s="44">
        <v>14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72</v>
      </c>
      <c r="F142" s="43">
        <v>200</v>
      </c>
      <c r="G142" s="43">
        <v>3.8</v>
      </c>
      <c r="H142" s="43">
        <v>3.7</v>
      </c>
      <c r="I142" s="43">
        <v>24.3</v>
      </c>
      <c r="J142" s="43">
        <v>146.80000000000001</v>
      </c>
      <c r="K142" s="44">
        <v>382</v>
      </c>
      <c r="L142" s="43"/>
    </row>
    <row r="143" spans="1:12" ht="15">
      <c r="A143" s="23"/>
      <c r="B143" s="15"/>
      <c r="C143" s="11"/>
      <c r="D143" s="7" t="s">
        <v>24</v>
      </c>
      <c r="E143" s="42" t="s">
        <v>42</v>
      </c>
      <c r="F143" s="43">
        <v>60</v>
      </c>
      <c r="G143" s="43">
        <v>4.5999999999999996</v>
      </c>
      <c r="H143" s="43">
        <v>1.8</v>
      </c>
      <c r="I143" s="43">
        <v>30.1</v>
      </c>
      <c r="J143" s="43">
        <v>155.4</v>
      </c>
      <c r="K143" s="44">
        <v>111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69">SUM(G139:G145)</f>
        <v>21.4</v>
      </c>
      <c r="H146" s="19">
        <f t="shared" si="69"/>
        <v>29.900000000000002</v>
      </c>
      <c r="I146" s="19">
        <f t="shared" si="69"/>
        <v>99.5</v>
      </c>
      <c r="J146" s="19">
        <f t="shared" si="69"/>
        <v>751.9</v>
      </c>
      <c r="K146" s="25"/>
      <c r="L146" s="19">
        <f t="shared" ref="L146" si="70">SUM(L139:L145)</f>
        <v>0</v>
      </c>
    </row>
    <row r="147" spans="1:12" ht="15">
      <c r="A147" s="26">
        <f>A139</f>
        <v>2</v>
      </c>
      <c r="B147" s="13"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83</v>
      </c>
      <c r="F148" s="43">
        <v>250</v>
      </c>
      <c r="G148" s="43">
        <v>5.0999999999999996</v>
      </c>
      <c r="H148" s="43">
        <v>10</v>
      </c>
      <c r="I148" s="43">
        <v>8.4</v>
      </c>
      <c r="J148" s="43">
        <v>144.19999999999999</v>
      </c>
      <c r="K148" s="44">
        <v>88</v>
      </c>
      <c r="L148" s="43"/>
    </row>
    <row r="149" spans="1:12" ht="15">
      <c r="A149" s="23"/>
      <c r="B149" s="15"/>
      <c r="C149" s="11"/>
      <c r="D149" s="7" t="s">
        <v>28</v>
      </c>
      <c r="E149" s="42" t="s">
        <v>44</v>
      </c>
      <c r="F149" s="43">
        <v>10</v>
      </c>
      <c r="G149" s="43">
        <v>1.2</v>
      </c>
      <c r="H149" s="43">
        <v>0.5</v>
      </c>
      <c r="I149" s="43">
        <v>7.8</v>
      </c>
      <c r="J149" s="43">
        <v>40.200000000000003</v>
      </c>
      <c r="K149" s="44">
        <v>73</v>
      </c>
      <c r="L149" s="43"/>
    </row>
    <row r="150" spans="1:12" ht="15">
      <c r="A150" s="23"/>
      <c r="B150" s="15"/>
      <c r="C150" s="11"/>
      <c r="D150" s="7" t="s">
        <v>29</v>
      </c>
      <c r="E150" s="42" t="s">
        <v>84</v>
      </c>
      <c r="F150" s="43">
        <v>240</v>
      </c>
      <c r="G150" s="43">
        <v>27.6</v>
      </c>
      <c r="H150" s="43">
        <v>23.7</v>
      </c>
      <c r="I150" s="43">
        <v>42.3</v>
      </c>
      <c r="J150" s="43">
        <v>521</v>
      </c>
      <c r="K150" s="44">
        <v>255</v>
      </c>
      <c r="L150" s="43"/>
    </row>
    <row r="151" spans="1:12" ht="15">
      <c r="A151" s="23"/>
      <c r="B151" s="15"/>
      <c r="C151" s="11"/>
      <c r="D151" s="7" t="s">
        <v>30</v>
      </c>
      <c r="E151" s="42" t="s">
        <v>70</v>
      </c>
      <c r="F151" s="43">
        <v>207</v>
      </c>
      <c r="G151" s="43">
        <v>0.1</v>
      </c>
      <c r="H151" s="43">
        <v>0</v>
      </c>
      <c r="I151" s="43">
        <v>14.7</v>
      </c>
      <c r="J151" s="43">
        <v>60.4</v>
      </c>
      <c r="K151" s="44">
        <v>377</v>
      </c>
      <c r="L151" s="43"/>
    </row>
    <row r="152" spans="1:12" ht="15">
      <c r="A152" s="23"/>
      <c r="B152" s="15"/>
      <c r="C152" s="11"/>
      <c r="D152" s="7" t="s">
        <v>31</v>
      </c>
      <c r="E152" s="42" t="s">
        <v>49</v>
      </c>
      <c r="F152" s="43">
        <v>25</v>
      </c>
      <c r="G152" s="43">
        <v>1.9</v>
      </c>
      <c r="H152" s="43">
        <v>0.2</v>
      </c>
      <c r="I152" s="43">
        <v>12.2</v>
      </c>
      <c r="J152" s="43">
        <v>57.4</v>
      </c>
      <c r="K152" s="44">
        <v>108</v>
      </c>
      <c r="L152" s="43"/>
    </row>
    <row r="153" spans="1:12" ht="15">
      <c r="A153" s="23"/>
      <c r="B153" s="15"/>
      <c r="C153" s="11"/>
      <c r="D153" s="7" t="s">
        <v>32</v>
      </c>
      <c r="E153" s="42" t="s">
        <v>50</v>
      </c>
      <c r="F153" s="43">
        <v>25</v>
      </c>
      <c r="G153" s="43">
        <v>1.7</v>
      </c>
      <c r="H153" s="43">
        <v>0.2</v>
      </c>
      <c r="I153" s="43">
        <v>10.6</v>
      </c>
      <c r="J153" s="43">
        <v>51</v>
      </c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757</v>
      </c>
      <c r="G156" s="19">
        <f t="shared" ref="G156:J156" si="71">SUM(G147:G155)</f>
        <v>37.6</v>
      </c>
      <c r="H156" s="19">
        <f t="shared" si="71"/>
        <v>34.600000000000009</v>
      </c>
      <c r="I156" s="19">
        <f t="shared" si="71"/>
        <v>96</v>
      </c>
      <c r="J156" s="19">
        <f t="shared" si="71"/>
        <v>874.19999999999993</v>
      </c>
      <c r="K156" s="25"/>
      <c r="L156" s="19">
        <f t="shared" ref="L156" si="72">SUM(L147:L155)</f>
        <v>0</v>
      </c>
    </row>
    <row r="157" spans="1:12" ht="15.75" thickBot="1">
      <c r="A157" s="29">
        <f>A139</f>
        <v>2</v>
      </c>
      <c r="B157" s="30">
        <f>B139</f>
        <v>8</v>
      </c>
      <c r="C157" s="55" t="s">
        <v>4</v>
      </c>
      <c r="D157" s="56"/>
      <c r="E157" s="31"/>
      <c r="F157" s="32">
        <f>F146+F156</f>
        <v>1277</v>
      </c>
      <c r="G157" s="32">
        <f t="shared" ref="G157" si="73">G146+G156</f>
        <v>59</v>
      </c>
      <c r="H157" s="32">
        <f t="shared" ref="H157" si="74">H146+H156</f>
        <v>64.500000000000014</v>
      </c>
      <c r="I157" s="32">
        <f t="shared" ref="I157" si="75">I146+I156</f>
        <v>195.5</v>
      </c>
      <c r="J157" s="32">
        <f t="shared" ref="J157:L157" si="76">J146+J156</f>
        <v>1626.1</v>
      </c>
      <c r="K157" s="32"/>
      <c r="L157" s="32">
        <f t="shared" si="76"/>
        <v>0</v>
      </c>
    </row>
    <row r="158" spans="1:12" ht="15">
      <c r="A158" s="20">
        <v>2</v>
      </c>
      <c r="B158" s="21">
        <v>9</v>
      </c>
      <c r="C158" s="22" t="s">
        <v>20</v>
      </c>
      <c r="D158" s="5" t="s">
        <v>21</v>
      </c>
      <c r="E158" s="39" t="s">
        <v>85</v>
      </c>
      <c r="F158" s="40">
        <v>245</v>
      </c>
      <c r="G158" s="40">
        <v>17.899999999999999</v>
      </c>
      <c r="H158" s="40">
        <v>19.8</v>
      </c>
      <c r="I158" s="40">
        <v>48.2</v>
      </c>
      <c r="J158" s="40">
        <v>445.3</v>
      </c>
      <c r="K158" s="41">
        <v>204</v>
      </c>
      <c r="L158" s="40"/>
    </row>
    <row r="159" spans="1:12" ht="15">
      <c r="A159" s="23"/>
      <c r="B159" s="15"/>
      <c r="C159" s="11"/>
      <c r="D159" s="6"/>
      <c r="E159" s="42" t="s">
        <v>86</v>
      </c>
      <c r="F159" s="43">
        <v>60</v>
      </c>
      <c r="G159" s="43">
        <v>0.1</v>
      </c>
      <c r="H159" s="43">
        <v>8.3000000000000007</v>
      </c>
      <c r="I159" s="43">
        <v>0.1</v>
      </c>
      <c r="J159" s="43">
        <v>74.8</v>
      </c>
      <c r="K159" s="44">
        <v>14</v>
      </c>
      <c r="L159" s="43"/>
    </row>
    <row r="160" spans="1:12" ht="1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</v>
      </c>
      <c r="H160" s="43">
        <v>0</v>
      </c>
      <c r="I160" s="43">
        <v>14.5</v>
      </c>
      <c r="J160" s="43">
        <v>58.1</v>
      </c>
      <c r="K160" s="44">
        <v>376</v>
      </c>
      <c r="L160" s="43"/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60</v>
      </c>
      <c r="G161" s="43">
        <v>4.5999999999999996</v>
      </c>
      <c r="H161" s="43">
        <v>1.8</v>
      </c>
      <c r="I161" s="43">
        <v>30.1</v>
      </c>
      <c r="J161" s="43">
        <v>155.4</v>
      </c>
      <c r="K161" s="44">
        <v>111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77">SUM(G158:G164)</f>
        <v>22.6</v>
      </c>
      <c r="H165" s="19">
        <f t="shared" si="77"/>
        <v>29.900000000000002</v>
      </c>
      <c r="I165" s="19">
        <f t="shared" si="77"/>
        <v>92.9</v>
      </c>
      <c r="J165" s="19">
        <f t="shared" si="77"/>
        <v>733.6</v>
      </c>
      <c r="K165" s="25"/>
      <c r="L165" s="19">
        <f t="shared" ref="L165" si="78">SUM(L158:L164)</f>
        <v>0</v>
      </c>
    </row>
    <row r="166" spans="1:12" ht="15">
      <c r="A166" s="26">
        <f>A158</f>
        <v>2</v>
      </c>
      <c r="B166" s="13">
        <v>9</v>
      </c>
      <c r="C166" s="10" t="s">
        <v>25</v>
      </c>
      <c r="D166" s="7" t="s">
        <v>26</v>
      </c>
      <c r="E166" s="42" t="s">
        <v>66</v>
      </c>
      <c r="F166" s="43">
        <v>30</v>
      </c>
      <c r="G166" s="43">
        <v>0.5</v>
      </c>
      <c r="H166" s="43">
        <v>0.1</v>
      </c>
      <c r="I166" s="43">
        <v>1.5</v>
      </c>
      <c r="J166" s="43">
        <v>8.4</v>
      </c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87</v>
      </c>
      <c r="F167" s="43">
        <v>250</v>
      </c>
      <c r="G167" s="43">
        <v>8.5</v>
      </c>
      <c r="H167" s="43">
        <v>8.1999999999999993</v>
      </c>
      <c r="I167" s="43">
        <v>17.399999999999999</v>
      </c>
      <c r="J167" s="43">
        <v>178.1</v>
      </c>
      <c r="K167" s="44">
        <v>102</v>
      </c>
      <c r="L167" s="43"/>
    </row>
    <row r="168" spans="1:12" ht="15">
      <c r="A168" s="23"/>
      <c r="B168" s="15"/>
      <c r="C168" s="11"/>
      <c r="D168" s="7" t="s">
        <v>28</v>
      </c>
      <c r="E168" s="42" t="s">
        <v>88</v>
      </c>
      <c r="F168" s="43">
        <v>90</v>
      </c>
      <c r="G168" s="43">
        <v>14.6</v>
      </c>
      <c r="H168" s="43">
        <v>13.1</v>
      </c>
      <c r="I168" s="43">
        <v>14.1</v>
      </c>
      <c r="J168" s="43">
        <v>231.8</v>
      </c>
      <c r="K168" s="44">
        <v>234</v>
      </c>
      <c r="L168" s="43"/>
    </row>
    <row r="169" spans="1:12" ht="15">
      <c r="A169" s="23"/>
      <c r="B169" s="15"/>
      <c r="C169" s="11"/>
      <c r="D169" s="7" t="s">
        <v>29</v>
      </c>
      <c r="E169" s="42" t="s">
        <v>69</v>
      </c>
      <c r="F169" s="43">
        <v>150</v>
      </c>
      <c r="G169" s="43">
        <v>3.2</v>
      </c>
      <c r="H169" s="43">
        <v>5.4</v>
      </c>
      <c r="I169" s="43">
        <v>21.4</v>
      </c>
      <c r="J169" s="43">
        <v>147.69999999999999</v>
      </c>
      <c r="K169" s="44">
        <v>312</v>
      </c>
      <c r="L169" s="43"/>
    </row>
    <row r="170" spans="1:12" ht="15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0</v>
      </c>
      <c r="H170" s="43">
        <v>0</v>
      </c>
      <c r="I170" s="43">
        <v>19.399999999999999</v>
      </c>
      <c r="J170" s="43">
        <v>77.400000000000006</v>
      </c>
      <c r="K170" s="44">
        <v>349</v>
      </c>
      <c r="L170" s="43"/>
    </row>
    <row r="171" spans="1:12" ht="15">
      <c r="A171" s="23"/>
      <c r="B171" s="15"/>
      <c r="C171" s="11"/>
      <c r="D171" s="7" t="s">
        <v>31</v>
      </c>
      <c r="E171" s="42" t="s">
        <v>49</v>
      </c>
      <c r="F171" s="43">
        <v>25</v>
      </c>
      <c r="G171" s="43">
        <v>1.9</v>
      </c>
      <c r="H171" s="43">
        <v>0.2</v>
      </c>
      <c r="I171" s="43">
        <v>12.2</v>
      </c>
      <c r="J171" s="43">
        <v>57.4</v>
      </c>
      <c r="K171" s="44">
        <v>108</v>
      </c>
      <c r="L171" s="43"/>
    </row>
    <row r="172" spans="1:12" ht="15">
      <c r="A172" s="23"/>
      <c r="B172" s="15"/>
      <c r="C172" s="11"/>
      <c r="D172" s="7" t="s">
        <v>32</v>
      </c>
      <c r="E172" s="42" t="s">
        <v>50</v>
      </c>
      <c r="F172" s="43">
        <v>25</v>
      </c>
      <c r="G172" s="43">
        <v>1.7</v>
      </c>
      <c r="H172" s="43">
        <v>0.2</v>
      </c>
      <c r="I172" s="43">
        <v>10.6</v>
      </c>
      <c r="J172" s="43">
        <v>51</v>
      </c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9">SUM(G166:G174)</f>
        <v>30.4</v>
      </c>
      <c r="H175" s="19">
        <f t="shared" si="79"/>
        <v>27.199999999999996</v>
      </c>
      <c r="I175" s="19">
        <f t="shared" si="79"/>
        <v>96.6</v>
      </c>
      <c r="J175" s="19">
        <f t="shared" si="79"/>
        <v>751.8</v>
      </c>
      <c r="K175" s="25"/>
      <c r="L175" s="19">
        <f t="shared" ref="L175" si="80">SUM(L166:L174)</f>
        <v>0</v>
      </c>
    </row>
    <row r="176" spans="1:12" ht="15.75" thickBot="1">
      <c r="A176" s="29">
        <f>A158</f>
        <v>2</v>
      </c>
      <c r="B176" s="30">
        <f>B158</f>
        <v>9</v>
      </c>
      <c r="C176" s="55" t="s">
        <v>4</v>
      </c>
      <c r="D176" s="56"/>
      <c r="E176" s="31"/>
      <c r="F176" s="32">
        <f>F165+F175</f>
        <v>1335</v>
      </c>
      <c r="G176" s="32">
        <f t="shared" ref="G176" si="81">G165+G175</f>
        <v>53</v>
      </c>
      <c r="H176" s="32">
        <f t="shared" ref="H176" si="82">H165+H175</f>
        <v>57.099999999999994</v>
      </c>
      <c r="I176" s="32">
        <f t="shared" ref="I176" si="83">I165+I175</f>
        <v>189.5</v>
      </c>
      <c r="J176" s="32">
        <f t="shared" ref="J176:L176" si="84">J165+J175</f>
        <v>1485.4</v>
      </c>
      <c r="K176" s="32"/>
      <c r="L176" s="32">
        <f t="shared" si="84"/>
        <v>0</v>
      </c>
    </row>
    <row r="177" spans="1:12" ht="15">
      <c r="A177" s="20">
        <v>2</v>
      </c>
      <c r="B177" s="21">
        <v>10</v>
      </c>
      <c r="C177" s="22" t="s">
        <v>20</v>
      </c>
      <c r="D177" s="5" t="s">
        <v>21</v>
      </c>
      <c r="E177" s="39" t="s">
        <v>89</v>
      </c>
      <c r="F177" s="40">
        <v>210</v>
      </c>
      <c r="G177" s="40">
        <v>7.9</v>
      </c>
      <c r="H177" s="40">
        <v>11.6</v>
      </c>
      <c r="I177" s="40">
        <v>44.7</v>
      </c>
      <c r="J177" s="40">
        <v>313.60000000000002</v>
      </c>
      <c r="K177" s="41">
        <v>173</v>
      </c>
      <c r="L177" s="40"/>
    </row>
    <row r="178" spans="1:12" ht="15">
      <c r="A178" s="23"/>
      <c r="B178" s="15"/>
      <c r="C178" s="11"/>
      <c r="D178" s="6"/>
      <c r="E178" s="42" t="s">
        <v>65</v>
      </c>
      <c r="F178" s="43">
        <v>10</v>
      </c>
      <c r="G178" s="43">
        <v>0.1</v>
      </c>
      <c r="H178" s="43">
        <v>8.3000000000000007</v>
      </c>
      <c r="I178" s="43">
        <v>0.1</v>
      </c>
      <c r="J178" s="43">
        <v>74.8</v>
      </c>
      <c r="K178" s="44">
        <v>14</v>
      </c>
      <c r="L178" s="43"/>
    </row>
    <row r="179" spans="1:12" ht="1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0</v>
      </c>
      <c r="H179" s="43">
        <v>0</v>
      </c>
      <c r="I179" s="43">
        <v>14.5</v>
      </c>
      <c r="J179" s="43">
        <v>58.1</v>
      </c>
      <c r="K179" s="44">
        <v>376</v>
      </c>
      <c r="L179" s="43"/>
    </row>
    <row r="180" spans="1:12" ht="15">
      <c r="A180" s="23"/>
      <c r="B180" s="15"/>
      <c r="C180" s="11"/>
      <c r="D180" s="7" t="s">
        <v>23</v>
      </c>
      <c r="E180" s="42" t="s">
        <v>42</v>
      </c>
      <c r="F180" s="43">
        <v>60</v>
      </c>
      <c r="G180" s="43">
        <v>4.5999999999999996</v>
      </c>
      <c r="H180" s="43">
        <v>1.8</v>
      </c>
      <c r="I180" s="43">
        <v>30.1</v>
      </c>
      <c r="J180" s="43">
        <v>155.4</v>
      </c>
      <c r="K180" s="44">
        <v>111</v>
      </c>
      <c r="L180" s="43"/>
    </row>
    <row r="181" spans="1:12" ht="15">
      <c r="A181" s="23"/>
      <c r="B181" s="15"/>
      <c r="C181" s="11"/>
      <c r="D181" s="7" t="s">
        <v>24</v>
      </c>
      <c r="E181" s="42" t="s">
        <v>73</v>
      </c>
      <c r="F181" s="43">
        <v>150</v>
      </c>
      <c r="G181" s="43">
        <v>1.8</v>
      </c>
      <c r="H181" s="43">
        <v>0.4</v>
      </c>
      <c r="I181" s="43">
        <v>16.2</v>
      </c>
      <c r="J181" s="43">
        <v>86</v>
      </c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5">SUM(G177:G183)</f>
        <v>14.4</v>
      </c>
      <c r="H184" s="19">
        <f t="shared" si="85"/>
        <v>22.099999999999998</v>
      </c>
      <c r="I184" s="19">
        <f t="shared" si="85"/>
        <v>105.60000000000001</v>
      </c>
      <c r="J184" s="19">
        <f t="shared" si="85"/>
        <v>687.90000000000009</v>
      </c>
      <c r="K184" s="25"/>
      <c r="L184" s="19">
        <f t="shared" ref="L184" si="86">SUM(L177:L183)</f>
        <v>0</v>
      </c>
    </row>
    <row r="185" spans="1:12" ht="1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90</v>
      </c>
      <c r="F186" s="43">
        <v>250</v>
      </c>
      <c r="G186" s="43">
        <v>7</v>
      </c>
      <c r="H186" s="43">
        <v>7.1</v>
      </c>
      <c r="I186" s="43">
        <v>18.600000000000001</v>
      </c>
      <c r="J186" s="43">
        <v>166.3</v>
      </c>
      <c r="K186" s="44">
        <v>103</v>
      </c>
      <c r="L186" s="43"/>
    </row>
    <row r="187" spans="1:12" ht="15">
      <c r="A187" s="23"/>
      <c r="B187" s="15"/>
      <c r="C187" s="11"/>
      <c r="D187" s="7" t="s">
        <v>28</v>
      </c>
      <c r="E187" s="42" t="s">
        <v>91</v>
      </c>
      <c r="F187" s="43">
        <v>90</v>
      </c>
      <c r="G187" s="43">
        <v>11.8</v>
      </c>
      <c r="H187" s="43">
        <v>17.8</v>
      </c>
      <c r="I187" s="43">
        <v>11.6</v>
      </c>
      <c r="J187" s="43">
        <v>253.4</v>
      </c>
      <c r="K187" s="44">
        <v>284</v>
      </c>
      <c r="L187" s="43"/>
    </row>
    <row r="188" spans="1:12" ht="15">
      <c r="A188" s="23"/>
      <c r="B188" s="15"/>
      <c r="C188" s="11"/>
      <c r="D188" s="7" t="s">
        <v>29</v>
      </c>
      <c r="E188" s="42" t="s">
        <v>92</v>
      </c>
      <c r="F188" s="43">
        <v>150</v>
      </c>
      <c r="G188" s="43">
        <v>3.6</v>
      </c>
      <c r="H188" s="43">
        <v>6</v>
      </c>
      <c r="I188" s="43">
        <v>14.9</v>
      </c>
      <c r="J188" s="43">
        <v>130.5</v>
      </c>
      <c r="K188" s="44">
        <v>139</v>
      </c>
      <c r="L188" s="43"/>
    </row>
    <row r="189" spans="1:12" ht="1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14.5</v>
      </c>
      <c r="J189" s="43">
        <v>58.1</v>
      </c>
      <c r="K189" s="44">
        <v>376</v>
      </c>
      <c r="L189" s="43"/>
    </row>
    <row r="190" spans="1:12" ht="15">
      <c r="A190" s="23"/>
      <c r="B190" s="15"/>
      <c r="C190" s="11"/>
      <c r="D190" s="7" t="s">
        <v>31</v>
      </c>
      <c r="E190" s="42" t="s">
        <v>49</v>
      </c>
      <c r="F190" s="43">
        <v>25</v>
      </c>
      <c r="G190" s="43">
        <v>1.9</v>
      </c>
      <c r="H190" s="43">
        <v>0.2</v>
      </c>
      <c r="I190" s="43">
        <v>12.2</v>
      </c>
      <c r="J190" s="43">
        <v>57.4</v>
      </c>
      <c r="K190" s="44">
        <v>108</v>
      </c>
      <c r="L190" s="43"/>
    </row>
    <row r="191" spans="1:12" ht="15">
      <c r="A191" s="23"/>
      <c r="B191" s="15"/>
      <c r="C191" s="11"/>
      <c r="D191" s="7" t="s">
        <v>32</v>
      </c>
      <c r="E191" s="42" t="s">
        <v>50</v>
      </c>
      <c r="F191" s="43">
        <v>25</v>
      </c>
      <c r="G191" s="43">
        <v>1.7</v>
      </c>
      <c r="H191" s="43">
        <v>0.2</v>
      </c>
      <c r="I191" s="43">
        <v>10.6</v>
      </c>
      <c r="J191" s="43">
        <v>51</v>
      </c>
      <c r="K191" s="44"/>
      <c r="L191" s="43"/>
    </row>
    <row r="192" spans="1:12" ht="15">
      <c r="A192" s="23"/>
      <c r="B192" s="15"/>
      <c r="C192" s="11"/>
      <c r="D192" s="6"/>
      <c r="E192" s="42" t="s">
        <v>46</v>
      </c>
      <c r="F192" s="43">
        <v>25</v>
      </c>
      <c r="G192" s="43">
        <v>1.2</v>
      </c>
      <c r="H192" s="43">
        <v>0.5</v>
      </c>
      <c r="I192" s="43">
        <v>7.8</v>
      </c>
      <c r="J192" s="43">
        <v>40.200000000000003</v>
      </c>
      <c r="K192" s="44">
        <v>173</v>
      </c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765</v>
      </c>
      <c r="G194" s="19">
        <f t="shared" ref="G194:J194" si="87">SUM(G185:G193)</f>
        <v>27.2</v>
      </c>
      <c r="H194" s="19">
        <f t="shared" si="87"/>
        <v>31.799999999999997</v>
      </c>
      <c r="I194" s="19">
        <f t="shared" si="87"/>
        <v>90.199999999999989</v>
      </c>
      <c r="J194" s="19">
        <f t="shared" si="87"/>
        <v>756.90000000000009</v>
      </c>
      <c r="K194" s="25"/>
      <c r="L194" s="19">
        <f t="shared" ref="L194" si="88">SUM(L185:L193)</f>
        <v>0</v>
      </c>
    </row>
    <row r="195" spans="1:12" ht="15">
      <c r="A195" s="29">
        <f>A177</f>
        <v>2</v>
      </c>
      <c r="B195" s="30">
        <f>B177</f>
        <v>10</v>
      </c>
      <c r="C195" s="55" t="s">
        <v>4</v>
      </c>
      <c r="D195" s="56"/>
      <c r="E195" s="31"/>
      <c r="F195" s="32">
        <f>F184+F194</f>
        <v>1395</v>
      </c>
      <c r="G195" s="32">
        <f t="shared" ref="G195" si="89">G184+G194</f>
        <v>41.6</v>
      </c>
      <c r="H195" s="32">
        <f t="shared" ref="H195" si="90">H184+H194</f>
        <v>53.899999999999991</v>
      </c>
      <c r="I195" s="32">
        <f t="shared" ref="I195" si="91">I184+I194</f>
        <v>195.8</v>
      </c>
      <c r="J195" s="32">
        <f t="shared" ref="J195:L195" si="92">J184+J194</f>
        <v>1444.8000000000002</v>
      </c>
      <c r="K195" s="32"/>
      <c r="L195" s="32">
        <f t="shared" si="92"/>
        <v>0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1301.8200000000002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56.86999999999999</v>
      </c>
      <c r="H196" s="34">
        <f t="shared" si="93"/>
        <v>61.910000000000004</v>
      </c>
      <c r="I196" s="34">
        <f t="shared" si="93"/>
        <v>197.2</v>
      </c>
      <c r="J196" s="34">
        <f t="shared" si="93"/>
        <v>1582.1699999999996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8046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2023-10-16T04:12:37Z</dcterms:modified>
</cp:coreProperties>
</file>