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945" windowHeight="6135"/>
  </bookViews>
  <sheets>
    <sheet name="НОО" sheetId="3" r:id="rId1"/>
    <sheet name="ООО" sheetId="4" r:id="rId2"/>
    <sheet name="СОО" sheetId="5" r:id="rId3"/>
  </sheets>
  <definedNames>
    <definedName name="_xlnm._FilterDatabase" localSheetId="1" hidden="1">ООО!$A$7:$D$172</definedName>
    <definedName name="_xlnm._FilterDatabase" localSheetId="2" hidden="1">СОО!$A$7:$D$48</definedName>
    <definedName name="_xlnm.Print_Area" localSheetId="0">НОО!$A$1:$R$79</definedName>
  </definedNames>
  <calcPr calcId="152511"/>
  <fileRecoveryPr autoRecover="0"/>
</workbook>
</file>

<file path=xl/calcChain.xml><?xml version="1.0" encoding="utf-8"?>
<calcChain xmlns="http://schemas.openxmlformats.org/spreadsheetml/2006/main">
  <c r="P76" i="3" l="1"/>
  <c r="O76" i="3"/>
  <c r="F76" i="3"/>
  <c r="G76" i="3"/>
  <c r="H76" i="3"/>
  <c r="I76" i="3"/>
  <c r="J76" i="3"/>
  <c r="K76" i="3"/>
  <c r="L76" i="3"/>
  <c r="E76" i="3"/>
  <c r="P47" i="5"/>
  <c r="O47" i="5"/>
  <c r="F47" i="5"/>
  <c r="G47" i="5"/>
  <c r="H47" i="5"/>
  <c r="I47" i="5"/>
  <c r="J47" i="5"/>
  <c r="K47" i="5"/>
  <c r="L47" i="5"/>
  <c r="E47" i="5"/>
  <c r="P46" i="5"/>
  <c r="O46" i="5"/>
  <c r="F46" i="5"/>
  <c r="G46" i="5"/>
  <c r="H46" i="5"/>
  <c r="I46" i="5"/>
  <c r="J46" i="5"/>
  <c r="K46" i="5"/>
  <c r="L46" i="5"/>
  <c r="E46" i="5"/>
  <c r="P40" i="5"/>
  <c r="O40" i="5"/>
  <c r="F40" i="5"/>
  <c r="G40" i="5"/>
  <c r="H40" i="5"/>
  <c r="I40" i="5"/>
  <c r="J40" i="5"/>
  <c r="K40" i="5"/>
  <c r="L40" i="5"/>
  <c r="E40" i="5"/>
  <c r="Q35" i="5"/>
  <c r="Q36" i="5"/>
  <c r="Q37" i="5"/>
  <c r="Q38" i="5"/>
  <c r="M35" i="5"/>
  <c r="M36" i="5"/>
  <c r="M37" i="5"/>
  <c r="M38" i="5"/>
  <c r="Q19" i="5"/>
  <c r="Q20" i="5"/>
  <c r="Q21" i="5"/>
  <c r="Q22" i="5"/>
  <c r="H171" i="4" l="1"/>
  <c r="I171" i="4"/>
  <c r="J171" i="4"/>
  <c r="K171" i="4"/>
  <c r="L171" i="4"/>
  <c r="O171" i="4"/>
  <c r="P171" i="4"/>
  <c r="G171" i="4"/>
  <c r="F171" i="4"/>
  <c r="E171" i="4"/>
  <c r="P154" i="4"/>
  <c r="O154" i="4"/>
  <c r="E154" i="4"/>
  <c r="F154" i="4"/>
  <c r="H154" i="4"/>
  <c r="I154" i="4"/>
  <c r="J154" i="4"/>
  <c r="K154" i="4"/>
  <c r="L154" i="4"/>
  <c r="G154" i="4"/>
  <c r="M153" i="4"/>
  <c r="M152" i="4"/>
  <c r="M151" i="4"/>
  <c r="Q150" i="4"/>
  <c r="M150" i="4"/>
  <c r="Q149" i="4"/>
  <c r="M149" i="4"/>
  <c r="Q148" i="4"/>
  <c r="M148" i="4"/>
  <c r="Q147" i="4"/>
  <c r="M147" i="4"/>
  <c r="Q146" i="4"/>
  <c r="M146" i="4"/>
  <c r="Q145" i="4"/>
  <c r="M145" i="4"/>
  <c r="Q144" i="4"/>
  <c r="M144" i="4"/>
  <c r="Q142" i="4"/>
  <c r="M142" i="4"/>
  <c r="Q141" i="4"/>
  <c r="M141" i="4"/>
  <c r="Q140" i="4"/>
  <c r="M140" i="4"/>
  <c r="Q139" i="4"/>
  <c r="M139" i="4"/>
  <c r="M123" i="4"/>
  <c r="M122" i="4"/>
  <c r="M121" i="4"/>
  <c r="M120" i="4"/>
  <c r="Q119" i="4"/>
  <c r="M119" i="4"/>
  <c r="Q118" i="4"/>
  <c r="M118" i="4"/>
  <c r="Q117" i="4"/>
  <c r="M117" i="4"/>
  <c r="Q116" i="4"/>
  <c r="M116" i="4"/>
  <c r="Q115" i="4"/>
  <c r="M115" i="4"/>
  <c r="Q114" i="4"/>
  <c r="M114" i="4"/>
  <c r="Q113" i="4"/>
  <c r="M113" i="4"/>
  <c r="Q111" i="4"/>
  <c r="M111" i="4"/>
  <c r="Q110" i="4"/>
  <c r="M110" i="4"/>
  <c r="Q109" i="4"/>
  <c r="M109" i="4"/>
  <c r="Q108" i="4"/>
  <c r="M108" i="4"/>
  <c r="M91" i="4" l="1"/>
  <c r="M90" i="4"/>
  <c r="M89" i="4"/>
  <c r="M88" i="4"/>
  <c r="Q87" i="4"/>
  <c r="M87" i="4"/>
  <c r="Q86" i="4"/>
  <c r="M86" i="4"/>
  <c r="Q85" i="4"/>
  <c r="M85" i="4"/>
  <c r="Q84" i="4"/>
  <c r="M84" i="4"/>
  <c r="Q83" i="4"/>
  <c r="M83" i="4"/>
  <c r="Q82" i="4"/>
  <c r="M82" i="4"/>
  <c r="Q80" i="4"/>
  <c r="M80" i="4"/>
  <c r="Q79" i="4"/>
  <c r="M79" i="4"/>
  <c r="Q78" i="4"/>
  <c r="M78" i="4"/>
  <c r="M77" i="4"/>
  <c r="Q76" i="4"/>
  <c r="M76" i="4"/>
  <c r="M59" i="4"/>
  <c r="M58" i="4"/>
  <c r="M57" i="4"/>
  <c r="M56" i="4"/>
  <c r="M55" i="4"/>
  <c r="Q54" i="4"/>
  <c r="M54" i="4"/>
  <c r="Q53" i="4"/>
  <c r="M53" i="4"/>
  <c r="Q52" i="4"/>
  <c r="M52" i="4"/>
  <c r="Q51" i="4"/>
  <c r="M51" i="4"/>
  <c r="Q50" i="4"/>
  <c r="M50" i="4"/>
  <c r="Q49" i="4"/>
  <c r="M49" i="4"/>
  <c r="Q48" i="4"/>
  <c r="M48" i="4"/>
  <c r="Q47" i="4"/>
  <c r="M47" i="4"/>
  <c r="M60" i="4"/>
  <c r="Q60" i="4"/>
  <c r="M24" i="4"/>
  <c r="M45" i="4" l="1"/>
  <c r="Q74" i="3" l="1"/>
  <c r="Q73" i="3"/>
  <c r="Q72" i="3"/>
  <c r="Q71" i="3"/>
  <c r="Q70" i="3"/>
  <c r="Q69" i="3"/>
  <c r="Q68" i="3"/>
  <c r="Q67" i="3"/>
  <c r="Q66" i="3"/>
  <c r="M75" i="3"/>
  <c r="M74" i="3"/>
  <c r="M73" i="3"/>
  <c r="M72" i="3"/>
  <c r="M71" i="3"/>
  <c r="M70" i="3"/>
  <c r="M69" i="3"/>
  <c r="M68" i="3"/>
  <c r="M67" i="3"/>
  <c r="M66" i="3"/>
  <c r="M137" i="4"/>
  <c r="Q11" i="5" l="1"/>
  <c r="Q12" i="5"/>
  <c r="Q13" i="5"/>
  <c r="Q14" i="5"/>
  <c r="Q15" i="5"/>
  <c r="Q16" i="5"/>
  <c r="Q17" i="5"/>
  <c r="Q18" i="5"/>
  <c r="Q26" i="5"/>
  <c r="Q27" i="5"/>
  <c r="Q28" i="5"/>
  <c r="Q29" i="5"/>
  <c r="Q30" i="5"/>
  <c r="Q31" i="5"/>
  <c r="Q32" i="5"/>
  <c r="Q33" i="5"/>
  <c r="Q34" i="5"/>
  <c r="Q39" i="5"/>
  <c r="Q44" i="5"/>
  <c r="Q45" i="5"/>
  <c r="M11" i="5"/>
  <c r="M13" i="5"/>
  <c r="M14" i="5"/>
  <c r="M16" i="5"/>
  <c r="M17" i="5"/>
  <c r="M18" i="5"/>
  <c r="M24" i="5"/>
  <c r="M26" i="5"/>
  <c r="M27" i="5"/>
  <c r="M28" i="5"/>
  <c r="M29" i="5"/>
  <c r="M30" i="5"/>
  <c r="M31" i="5"/>
  <c r="M32" i="5"/>
  <c r="M33" i="5"/>
  <c r="M34" i="5"/>
  <c r="M39" i="5"/>
  <c r="M42" i="5"/>
  <c r="M43" i="5"/>
  <c r="Q10" i="5"/>
  <c r="M10" i="5"/>
  <c r="Q11" i="4"/>
  <c r="Q12" i="4"/>
  <c r="Q13" i="4"/>
  <c r="Q15" i="4"/>
  <c r="Q16" i="4"/>
  <c r="Q22" i="4"/>
  <c r="Q23" i="4"/>
  <c r="Q25" i="4"/>
  <c r="Q27" i="4"/>
  <c r="Q28" i="4"/>
  <c r="Q34" i="4"/>
  <c r="Q35" i="4"/>
  <c r="Q36" i="4"/>
  <c r="Q37" i="4"/>
  <c r="Q38" i="4"/>
  <c r="Q39" i="4"/>
  <c r="Q40" i="4"/>
  <c r="Q41" i="4"/>
  <c r="Q62" i="4"/>
  <c r="Q63" i="4"/>
  <c r="Q64" i="4"/>
  <c r="Q66" i="4"/>
  <c r="Q67" i="4"/>
  <c r="Q68" i="4"/>
  <c r="Q69" i="4"/>
  <c r="Q70" i="4"/>
  <c r="Q71" i="4"/>
  <c r="Q92" i="4"/>
  <c r="Q93" i="4"/>
  <c r="Q94" i="4"/>
  <c r="Q95" i="4"/>
  <c r="Q97" i="4"/>
  <c r="Q98" i="4"/>
  <c r="Q99" i="4"/>
  <c r="Q100" i="4"/>
  <c r="Q101" i="4"/>
  <c r="Q102" i="4"/>
  <c r="Q103" i="4"/>
  <c r="Q124" i="4"/>
  <c r="Q125" i="4"/>
  <c r="Q126" i="4"/>
  <c r="Q127" i="4"/>
  <c r="Q129" i="4"/>
  <c r="Q130" i="4"/>
  <c r="Q131" i="4"/>
  <c r="Q132" i="4"/>
  <c r="Q133" i="4"/>
  <c r="Q134" i="4"/>
  <c r="Q135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6" i="4"/>
  <c r="M61" i="4"/>
  <c r="M62" i="4"/>
  <c r="M63" i="4"/>
  <c r="M64" i="4"/>
  <c r="M66" i="4"/>
  <c r="M67" i="4"/>
  <c r="M68" i="4"/>
  <c r="M69" i="4"/>
  <c r="M70" i="4"/>
  <c r="M71" i="4"/>
  <c r="M72" i="4"/>
  <c r="M73" i="4"/>
  <c r="M74" i="4"/>
  <c r="M75" i="4"/>
  <c r="M92" i="4"/>
  <c r="M93" i="4"/>
  <c r="M94" i="4"/>
  <c r="M95" i="4"/>
  <c r="M97" i="4"/>
  <c r="M98" i="4"/>
  <c r="M99" i="4"/>
  <c r="M100" i="4"/>
  <c r="M101" i="4"/>
  <c r="M102" i="4"/>
  <c r="M103" i="4"/>
  <c r="M104" i="4"/>
  <c r="M105" i="4"/>
  <c r="M106" i="4"/>
  <c r="M107" i="4"/>
  <c r="M124" i="4"/>
  <c r="M125" i="4"/>
  <c r="M126" i="4"/>
  <c r="M127" i="4"/>
  <c r="M129" i="4"/>
  <c r="M130" i="4"/>
  <c r="M131" i="4"/>
  <c r="M132" i="4"/>
  <c r="M133" i="4"/>
  <c r="M134" i="4"/>
  <c r="M135" i="4"/>
  <c r="M136" i="4"/>
  <c r="M138" i="4"/>
  <c r="Q10" i="4"/>
  <c r="M10" i="4"/>
  <c r="M65" i="3" l="1"/>
  <c r="Q11" i="3"/>
  <c r="Q12" i="3"/>
  <c r="Q13" i="3"/>
  <c r="Q14" i="3"/>
  <c r="Q17" i="3"/>
  <c r="Q19" i="3"/>
  <c r="Q20" i="3"/>
  <c r="Q21" i="3"/>
  <c r="Q22" i="3"/>
  <c r="Q23" i="3"/>
  <c r="Q26" i="3"/>
  <c r="Q28" i="3"/>
  <c r="Q29" i="3"/>
  <c r="Q30" i="3"/>
  <c r="Q31" i="3"/>
  <c r="Q32" i="3"/>
  <c r="Q35" i="3"/>
  <c r="Q37" i="3"/>
  <c r="Q38" i="3"/>
  <c r="Q39" i="3"/>
  <c r="Q40" i="3"/>
  <c r="Q41" i="3"/>
  <c r="Q44" i="3"/>
  <c r="Q46" i="3"/>
  <c r="Q47" i="3"/>
  <c r="Q48" i="3"/>
  <c r="Q49" i="3"/>
  <c r="Q50" i="3"/>
  <c r="Q51" i="3"/>
  <c r="Q52" i="3"/>
  <c r="Q53" i="3"/>
  <c r="Q54" i="3"/>
  <c r="Q56" i="3"/>
  <c r="Q57" i="3"/>
  <c r="Q58" i="3"/>
  <c r="Q59" i="3"/>
  <c r="Q60" i="3"/>
  <c r="Q61" i="3"/>
  <c r="Q62" i="3"/>
  <c r="Q63" i="3"/>
  <c r="Q64" i="3"/>
  <c r="Q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10" i="3"/>
</calcChain>
</file>

<file path=xl/sharedStrings.xml><?xml version="1.0" encoding="utf-8"?>
<sst xmlns="http://schemas.openxmlformats.org/spreadsheetml/2006/main" count="939" uniqueCount="134">
  <si>
    <t>№ п\п</t>
  </si>
  <si>
    <t>класс</t>
  </si>
  <si>
    <t>предмет</t>
  </si>
  <si>
    <t>ФИО</t>
  </si>
  <si>
    <t>учителя</t>
  </si>
  <si>
    <t>Причины н/выполнения</t>
  </si>
  <si>
    <t>Итого</t>
  </si>
  <si>
    <t>ОО</t>
  </si>
  <si>
    <t>Часть, формируемая участниками образовательного процесса</t>
  </si>
  <si>
    <t>Обязательная часть</t>
  </si>
  <si>
    <t>всего</t>
  </si>
  <si>
    <t>ОСНОВНОЕ ОБЩЕЕ ОБРАЗОВАНИЕ</t>
  </si>
  <si>
    <t>НАЧАЛЬНОЕ ОБЩЕЕ ОБРАЗОВАНИЕ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</si>
  <si>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</si>
  <si>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</si>
  <si>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</si>
  <si>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</si>
  <si>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</si>
  <si>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Технология</t>
  </si>
  <si>
    <t>Музыка</t>
  </si>
  <si>
    <t xml:space="preserve">Технология </t>
  </si>
  <si>
    <t>2а</t>
  </si>
  <si>
    <t>2б</t>
  </si>
  <si>
    <t>3а</t>
  </si>
  <si>
    <t>3б</t>
  </si>
  <si>
    <t>4а</t>
  </si>
  <si>
    <t>4б</t>
  </si>
  <si>
    <t>Английский язык</t>
  </si>
  <si>
    <t>Физическая культура</t>
  </si>
  <si>
    <t>ОРКСЭ</t>
  </si>
  <si>
    <t>Литература</t>
  </si>
  <si>
    <t>Иностранный язык</t>
  </si>
  <si>
    <t>Биология</t>
  </si>
  <si>
    <t>Всеобщая история</t>
  </si>
  <si>
    <t>Обществознание</t>
  </si>
  <si>
    <t>География</t>
  </si>
  <si>
    <t>5а</t>
  </si>
  <si>
    <t>5б</t>
  </si>
  <si>
    <t>6а</t>
  </si>
  <si>
    <t>6б</t>
  </si>
  <si>
    <t>Иностранный язык (английский)</t>
  </si>
  <si>
    <t>Физика</t>
  </si>
  <si>
    <t>Химия</t>
  </si>
  <si>
    <t>Основы безопасности жизнедеятельности</t>
  </si>
  <si>
    <t>7а</t>
  </si>
  <si>
    <t>7б</t>
  </si>
  <si>
    <t>8а</t>
  </si>
  <si>
    <t>9а</t>
  </si>
  <si>
    <t>9б</t>
  </si>
  <si>
    <t>8б</t>
  </si>
  <si>
    <t>Русский язык (включая родной язык и литературное чтение на родном языке)</t>
  </si>
  <si>
    <t>Алгебра и геометрия</t>
  </si>
  <si>
    <t>Родной язык и родная литература</t>
  </si>
  <si>
    <t xml:space="preserve">Обществознание </t>
  </si>
  <si>
    <t xml:space="preserve">Информатика </t>
  </si>
  <si>
    <t>Всеобщая история. История России</t>
  </si>
  <si>
    <t>Количество ДКР не более 10%</t>
  </si>
  <si>
    <t xml:space="preserve">Количество ДКПР (любых оценочных мероприятий не менее 30 минут) в РП педагогов </t>
  </si>
  <si>
    <t>Количество ДКР не более 10%. 1 классы не планируют!</t>
  </si>
  <si>
    <t>Общее количество оценочных процедур за учебный год (кол-во в ед.)</t>
  </si>
  <si>
    <t>Общее количество академических часов на предмет в соотв. с учебным планом</t>
  </si>
  <si>
    <t>Число</t>
  </si>
  <si>
    <t>2022-23 уч.г.</t>
  </si>
  <si>
    <t>2023-24 уч.г.</t>
  </si>
  <si>
    <t>%</t>
  </si>
  <si>
    <r>
      <t>Общий объем оценочных процедур за учебный год                            (</t>
    </r>
    <r>
      <rPr>
        <b/>
        <sz val="11"/>
        <color rgb="FF000000"/>
        <rFont val="Liberation Serif"/>
        <family val="1"/>
        <charset val="204"/>
      </rPr>
      <t>кол-во в ак.ч</t>
    </r>
    <r>
      <rPr>
        <sz val="10"/>
        <color rgb="FF000000"/>
        <rFont val="Liberation Serif"/>
        <family val="1"/>
        <charset val="204"/>
      </rPr>
      <t>.)</t>
    </r>
  </si>
  <si>
    <r>
      <t>2022-23 уч.год (</t>
    </r>
    <r>
      <rPr>
        <b/>
        <sz val="10"/>
        <color rgb="FF000000"/>
        <rFont val="Liberation Serif"/>
        <family val="1"/>
        <charset val="204"/>
      </rPr>
      <t>план- график)</t>
    </r>
  </si>
  <si>
    <r>
      <t xml:space="preserve">2022-23 уч.год </t>
    </r>
    <r>
      <rPr>
        <b/>
        <sz val="10"/>
        <color rgb="FF000000"/>
        <rFont val="Liberation Serif"/>
        <family val="1"/>
        <charset val="204"/>
      </rPr>
      <t>(факт)</t>
    </r>
  </si>
  <si>
    <r>
      <t xml:space="preserve">2023-24 уч.год </t>
    </r>
    <r>
      <rPr>
        <b/>
        <sz val="10"/>
        <color rgb="FF000000"/>
        <rFont val="Liberation Serif"/>
        <family val="1"/>
        <charset val="204"/>
      </rPr>
      <t>(план- график)</t>
    </r>
  </si>
  <si>
    <r>
      <t xml:space="preserve">2023-24 уч.год </t>
    </r>
    <r>
      <rPr>
        <b/>
        <sz val="10"/>
        <color rgb="FF000000"/>
        <rFont val="Liberation Serif"/>
        <family val="1"/>
        <charset val="204"/>
      </rPr>
      <t>(факт)</t>
    </r>
  </si>
  <si>
    <r>
      <t xml:space="preserve">2022-23 уч.год </t>
    </r>
    <r>
      <rPr>
        <b/>
        <sz val="10"/>
        <color rgb="FF000000"/>
        <rFont val="Liberation Serif"/>
        <family val="1"/>
        <charset val="204"/>
      </rPr>
      <t>(план- график)</t>
    </r>
  </si>
  <si>
    <t>% от общего количества акад.часов</t>
  </si>
  <si>
    <t>ФИО учитчеля</t>
  </si>
  <si>
    <t xml:space="preserve">№ </t>
  </si>
  <si>
    <t>предмет в соответствии с УП ОО</t>
  </si>
  <si>
    <t>СРЕДНЕЕ ОБЩЕЕ ОБРАЗОВАНИЕ</t>
  </si>
  <si>
    <t>4в</t>
  </si>
  <si>
    <t>Пиняжина А.А.</t>
  </si>
  <si>
    <t>Гужеля Л.Н.</t>
  </si>
  <si>
    <t>Воронцова О.Д.</t>
  </si>
  <si>
    <t>Гончарова С.А.</t>
  </si>
  <si>
    <t>Гаева М.С.</t>
  </si>
  <si>
    <t>Курмачева Г.П.</t>
  </si>
  <si>
    <t>Сюзев В.В.</t>
  </si>
  <si>
    <t>Маслова Ю.В.</t>
  </si>
  <si>
    <t>Мурзина Т.В.</t>
  </si>
  <si>
    <t>Еперин И.Ю.</t>
  </si>
  <si>
    <t>Траутер О.И.</t>
  </si>
  <si>
    <t>Неустроева Т.М.</t>
  </si>
  <si>
    <t>Грошева Т.П.</t>
  </si>
  <si>
    <t>МАОУ "НТГ"</t>
  </si>
  <si>
    <t>Греф Е.В.</t>
  </si>
  <si>
    <t>Бондарева Н.В.</t>
  </si>
  <si>
    <t>Вотинцева И.М.</t>
  </si>
  <si>
    <t>Баранова Н.А.</t>
  </si>
  <si>
    <t>Верейкина В.Р.</t>
  </si>
  <si>
    <t>Кузьминых А.О.</t>
  </si>
  <si>
    <t>Чепикова Л.Н.</t>
  </si>
  <si>
    <t>Перевозчикова Л.Л.</t>
  </si>
  <si>
    <t>ОДНКНР</t>
  </si>
  <si>
    <t>Воренкова Е.Н.</t>
  </si>
  <si>
    <t>Шлейнинг Е.П.</t>
  </si>
  <si>
    <t>Шлепяк И.В.</t>
  </si>
  <si>
    <t>Оглуздина Т.А.</t>
  </si>
  <si>
    <t>Степанова К.П./Губина А.В.</t>
  </si>
  <si>
    <t>Гордеева Е.Н.</t>
  </si>
  <si>
    <t>Губина А.В.</t>
  </si>
  <si>
    <t>Колокольникова Л.А.</t>
  </si>
  <si>
    <t>Холкина Т.Ю.</t>
  </si>
  <si>
    <t>Костенков С.П.</t>
  </si>
  <si>
    <t>Каркашевич О.В.</t>
  </si>
  <si>
    <t>Степанова К.П.</t>
  </si>
  <si>
    <t>Бондарева Н.В./Губина А.В.</t>
  </si>
  <si>
    <t>-</t>
  </si>
  <si>
    <t>Вероятность и статистика</t>
  </si>
  <si>
    <t>Вероятносто и статистика</t>
  </si>
  <si>
    <t>Читательская грамотность</t>
  </si>
  <si>
    <t xml:space="preserve">Математическая грамотость </t>
  </si>
  <si>
    <t>Бондарева Н..В.</t>
  </si>
  <si>
    <t>Родной (русский) язык</t>
  </si>
  <si>
    <t>Математика:алгебра и начала математического анализа, геометрия</t>
  </si>
  <si>
    <t>Информатика</t>
  </si>
  <si>
    <t>Иностранный язык 
 (английский язык)</t>
  </si>
  <si>
    <t>История</t>
  </si>
  <si>
    <t>Экономика</t>
  </si>
  <si>
    <t>Право</t>
  </si>
  <si>
    <t>Литература (углубленный уровень)</t>
  </si>
  <si>
    <t>Алгебра</t>
  </si>
  <si>
    <t>Геометрия</t>
  </si>
  <si>
    <t>История (углубленный уровень)</t>
  </si>
  <si>
    <t>Индивидуальный проект</t>
  </si>
  <si>
    <t>Остен М.В.</t>
  </si>
  <si>
    <t>Практикум по праву</t>
  </si>
  <si>
    <t>Финансовая грамотность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</si>
</sst>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i/>
      <sz val="11"/>
      <color rgb="FF000000"/>
      <name val="Liberation Serif"/>
      <family val="1"/>
      <charset val="204"/>
    </font>
    <font>
      <b/>
      <sz val="11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0"/>
      <color rgb="FF000000"/>
      <name val="Liberation Serif"/>
      <family val="1"/>
      <charset val="204"/>
    </font>
    <font>
      <sz val="11"/>
      <name val="Times New Roman"/>
      <family val="1"/>
      <charset val="204"/>
    </font>
    <font>
      <sz val="10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&quot;Times New Roman&quot;"/>
    </font>
    <font>
      <sz val="10"/>
      <color theme="1"/>
      <name val="&quot;Times New Roman&quot;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6" fillId="5" borderId="0" xfId="0" applyFont="1" applyFill="1" applyBorder="1" applyAlignment="1">
      <alignment horizontal="left" vertical="center"/>
    </xf>
    <xf numFmtId="0" fontId="7" fillId="0" borderId="0" xfId="0" applyFont="1"/>
    <xf numFmtId="0" fontId="9" fillId="5" borderId="1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8" fillId="0" borderId="8" xfId="0" applyFont="1" applyBorder="1" applyAlignment="1">
      <alignment vertical="top" wrapText="1"/>
    </xf>
    <xf numFmtId="0" fontId="9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/>
    </xf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5" fillId="0" borderId="0" xfId="0" applyFont="1" applyAlignment="1"/>
    <xf numFmtId="0" fontId="6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/>
    </xf>
    <xf numFmtId="0" fontId="19" fillId="9" borderId="18" xfId="0" applyFont="1" applyFill="1" applyBorder="1" applyAlignment="1">
      <alignment horizontal="left"/>
    </xf>
    <xf numFmtId="0" fontId="20" fillId="5" borderId="1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/>
    </xf>
    <xf numFmtId="0" fontId="16" fillId="9" borderId="18" xfId="0" applyFont="1" applyFill="1" applyBorder="1" applyAlignment="1">
      <alignment horizontal="left"/>
    </xf>
    <xf numFmtId="0" fontId="16" fillId="5" borderId="10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/>
    </xf>
    <xf numFmtId="0" fontId="16" fillId="5" borderId="10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0" fillId="9" borderId="18" xfId="0" applyFont="1" applyFill="1" applyBorder="1" applyAlignment="1">
      <alignment horizontal="left"/>
    </xf>
    <xf numFmtId="0" fontId="16" fillId="5" borderId="9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/>
    </xf>
    <xf numFmtId="0" fontId="16" fillId="5" borderId="12" xfId="0" applyFont="1" applyFill="1" applyBorder="1" applyAlignment="1">
      <alignment horizontal="left" vertical="center" wrapText="1"/>
    </xf>
    <xf numFmtId="0" fontId="19" fillId="5" borderId="6" xfId="0" applyFont="1" applyFill="1" applyBorder="1" applyAlignment="1">
      <alignment vertical="top" wrapText="1"/>
    </xf>
    <xf numFmtId="0" fontId="19" fillId="5" borderId="8" xfId="0" applyFont="1" applyFill="1" applyBorder="1" applyAlignment="1">
      <alignment vertical="top" wrapText="1"/>
    </xf>
    <xf numFmtId="0" fontId="19" fillId="5" borderId="7" xfId="0" applyFont="1" applyFill="1" applyBorder="1" applyAlignment="1">
      <alignment vertical="top" wrapText="1"/>
    </xf>
    <xf numFmtId="0" fontId="19" fillId="5" borderId="1" xfId="0" applyFont="1" applyFill="1" applyBorder="1" applyAlignment="1">
      <alignment vertical="top" wrapText="1"/>
    </xf>
    <xf numFmtId="0" fontId="19" fillId="9" borderId="19" xfId="0" applyFont="1" applyFill="1" applyBorder="1" applyAlignment="1">
      <alignment horizontal="left"/>
    </xf>
    <xf numFmtId="0" fontId="19" fillId="9" borderId="1" xfId="0" applyFont="1" applyFill="1" applyBorder="1" applyAlignment="1">
      <alignment horizontal="left"/>
    </xf>
    <xf numFmtId="0" fontId="19" fillId="5" borderId="1" xfId="0" applyFont="1" applyFill="1" applyBorder="1"/>
    <xf numFmtId="0" fontId="19" fillId="5" borderId="10" xfId="0" applyFont="1" applyFill="1" applyBorder="1" applyAlignment="1">
      <alignment vertical="top" wrapText="1"/>
    </xf>
    <xf numFmtId="0" fontId="10" fillId="5" borderId="6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/>
    </xf>
    <xf numFmtId="0" fontId="21" fillId="9" borderId="1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left"/>
    </xf>
    <xf numFmtId="0" fontId="21" fillId="5" borderId="10" xfId="0" applyFont="1" applyFill="1" applyBorder="1" applyAlignment="1">
      <alignment horizontal="center" vertical="top" wrapText="1"/>
    </xf>
    <xf numFmtId="0" fontId="21" fillId="5" borderId="6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left" vertical="top" wrapText="1"/>
    </xf>
    <xf numFmtId="0" fontId="21" fillId="5" borderId="10" xfId="0" applyFont="1" applyFill="1" applyBorder="1" applyAlignment="1">
      <alignment horizontal="left" vertical="top" wrapText="1"/>
    </xf>
    <xf numFmtId="0" fontId="22" fillId="9" borderId="20" xfId="0" applyFont="1" applyFill="1" applyBorder="1" applyAlignment="1">
      <alignment horizontal="left"/>
    </xf>
    <xf numFmtId="0" fontId="22" fillId="9" borderId="18" xfId="0" applyFont="1" applyFill="1" applyBorder="1" applyAlignment="1">
      <alignment horizontal="left"/>
    </xf>
    <xf numFmtId="0" fontId="23" fillId="9" borderId="18" xfId="0" applyFont="1" applyFill="1" applyBorder="1" applyAlignment="1">
      <alignment horizontal="left"/>
    </xf>
    <xf numFmtId="0" fontId="22" fillId="9" borderId="19" xfId="0" applyFont="1" applyFill="1" applyBorder="1" applyAlignment="1">
      <alignment horizontal="left"/>
    </xf>
    <xf numFmtId="0" fontId="21" fillId="5" borderId="7" xfId="0" applyFont="1" applyFill="1" applyBorder="1" applyAlignment="1">
      <alignment horizontal="left" vertical="top" wrapText="1"/>
    </xf>
    <xf numFmtId="0" fontId="6" fillId="5" borderId="2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/>
    </xf>
    <xf numFmtId="0" fontId="1" fillId="5" borderId="21" xfId="0" applyFont="1" applyFill="1" applyBorder="1" applyAlignment="1">
      <alignment horizontal="left" vertical="center"/>
    </xf>
    <xf numFmtId="0" fontId="24" fillId="9" borderId="18" xfId="0" applyFont="1" applyFill="1" applyBorder="1" applyAlignment="1">
      <alignment horizontal="left"/>
    </xf>
    <xf numFmtId="0" fontId="24" fillId="9" borderId="20" xfId="0" applyFont="1" applyFill="1" applyBorder="1" applyAlignment="1">
      <alignment horizontal="left" vertical="top" wrapText="1"/>
    </xf>
    <xf numFmtId="0" fontId="24" fillId="9" borderId="18" xfId="0" applyFont="1" applyFill="1" applyBorder="1" applyAlignment="1">
      <alignment horizontal="left" vertical="top" wrapText="1"/>
    </xf>
    <xf numFmtId="0" fontId="1" fillId="5" borderId="21" xfId="0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view="pageBreakPreview" topLeftCell="A4" zoomScaleSheetLayoutView="100" workbookViewId="0">
      <selection activeCell="O76" sqref="O76:P76"/>
    </sheetView>
  </sheetViews>
  <sheetFormatPr defaultRowHeight="15"/>
  <cols>
    <col min="1" max="1" width="5.5703125" customWidth="1"/>
    <col min="2" max="2" width="6.140625" customWidth="1"/>
    <col min="3" max="3" width="27.42578125" customWidth="1"/>
    <col min="4" max="4" width="17.5703125" customWidth="1"/>
    <col min="5" max="5" width="10.7109375" customWidth="1"/>
    <col min="6" max="6" width="9.7109375" customWidth="1"/>
    <col min="7" max="7" width="9.85546875" customWidth="1"/>
    <col min="8" max="8" width="8.5703125" customWidth="1"/>
    <col min="9" max="9" width="9.7109375" customWidth="1"/>
    <col min="10" max="10" width="8.7109375" customWidth="1"/>
    <col min="13" max="14" width="10" customWidth="1"/>
    <col min="16" max="16" width="9.140625" customWidth="1"/>
    <col min="17" max="18" width="10" customWidth="1"/>
  </cols>
  <sheetData>
    <row r="1" spans="1:18" ht="19.5">
      <c r="A1" s="110" t="s">
        <v>57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8" ht="15.75">
      <c r="D2" s="21" t="s">
        <v>58</v>
      </c>
      <c r="E2" s="21"/>
      <c r="F2" s="21"/>
    </row>
    <row r="3" spans="1:18" ht="25.5" customHeight="1">
      <c r="A3" s="1" t="s">
        <v>7</v>
      </c>
      <c r="B3" s="119" t="s">
        <v>90</v>
      </c>
      <c r="C3" s="120"/>
      <c r="D3" s="120"/>
      <c r="E3" s="34"/>
      <c r="F3" s="34"/>
    </row>
    <row r="5" spans="1:18" ht="15" customHeight="1">
      <c r="A5" s="112" t="s">
        <v>12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</row>
    <row r="7" spans="1:18" ht="73.5" customHeight="1">
      <c r="A7" s="121" t="s">
        <v>73</v>
      </c>
      <c r="B7" s="121" t="s">
        <v>1</v>
      </c>
      <c r="C7" s="121" t="s">
        <v>2</v>
      </c>
      <c r="D7" s="114" t="s">
        <v>72</v>
      </c>
      <c r="E7" s="111" t="s">
        <v>60</v>
      </c>
      <c r="F7" s="111"/>
      <c r="G7" s="116" t="s">
        <v>59</v>
      </c>
      <c r="H7" s="117"/>
      <c r="I7" s="117"/>
      <c r="J7" s="118"/>
      <c r="K7" s="111" t="s">
        <v>65</v>
      </c>
      <c r="L7" s="111"/>
      <c r="M7" s="111"/>
      <c r="N7" s="111"/>
      <c r="O7" s="111"/>
      <c r="P7" s="111"/>
      <c r="Q7" s="111"/>
      <c r="R7" s="111"/>
    </row>
    <row r="8" spans="1:18" ht="58.5" customHeight="1">
      <c r="A8" s="121"/>
      <c r="B8" s="121"/>
      <c r="C8" s="121"/>
      <c r="D8" s="115"/>
      <c r="E8" s="33" t="s">
        <v>62</v>
      </c>
      <c r="F8" s="33" t="s">
        <v>63</v>
      </c>
      <c r="G8" s="33" t="s">
        <v>66</v>
      </c>
      <c r="H8" s="33" t="s">
        <v>67</v>
      </c>
      <c r="I8" s="33" t="s">
        <v>68</v>
      </c>
      <c r="J8" s="33" t="s">
        <v>69</v>
      </c>
      <c r="K8" s="33" t="s">
        <v>70</v>
      </c>
      <c r="L8" s="33" t="s">
        <v>67</v>
      </c>
      <c r="M8" s="31" t="s">
        <v>71</v>
      </c>
      <c r="N8" s="113" t="s">
        <v>5</v>
      </c>
      <c r="O8" s="33" t="s">
        <v>68</v>
      </c>
      <c r="P8" s="33" t="s">
        <v>69</v>
      </c>
      <c r="Q8" s="31" t="s">
        <v>71</v>
      </c>
      <c r="R8" s="113" t="s">
        <v>5</v>
      </c>
    </row>
    <row r="9" spans="1:18">
      <c r="A9" s="122" t="s">
        <v>9</v>
      </c>
      <c r="B9" s="121"/>
      <c r="C9" s="121"/>
      <c r="D9" s="121"/>
      <c r="E9" s="35" t="s">
        <v>61</v>
      </c>
      <c r="F9" s="35" t="s">
        <v>61</v>
      </c>
      <c r="G9" s="35" t="s">
        <v>61</v>
      </c>
      <c r="H9" s="35" t="s">
        <v>61</v>
      </c>
      <c r="I9" s="35" t="s">
        <v>61</v>
      </c>
      <c r="J9" s="35" t="s">
        <v>61</v>
      </c>
      <c r="K9" s="35" t="s">
        <v>61</v>
      </c>
      <c r="L9" s="35" t="s">
        <v>61</v>
      </c>
      <c r="M9" s="36" t="s">
        <v>64</v>
      </c>
      <c r="N9" s="113"/>
      <c r="O9" s="35" t="s">
        <v>61</v>
      </c>
      <c r="P9" s="35" t="s">
        <v>61</v>
      </c>
      <c r="Q9" s="36" t="s">
        <v>64</v>
      </c>
      <c r="R9" s="113"/>
    </row>
    <row r="10" spans="1:18">
      <c r="A10" s="48">
        <v>1</v>
      </c>
      <c r="B10" s="37" t="s">
        <v>21</v>
      </c>
      <c r="C10" s="50" t="s">
        <v>13</v>
      </c>
      <c r="D10" s="50" t="s">
        <v>77</v>
      </c>
      <c r="E10" s="51">
        <v>170</v>
      </c>
      <c r="F10" s="51">
        <v>170</v>
      </c>
      <c r="G10" s="51">
        <v>10</v>
      </c>
      <c r="H10" s="51">
        <v>10</v>
      </c>
      <c r="I10" s="48">
        <v>7</v>
      </c>
      <c r="J10" s="48">
        <v>7</v>
      </c>
      <c r="K10" s="51">
        <v>10</v>
      </c>
      <c r="L10" s="51">
        <v>10</v>
      </c>
      <c r="M10" s="51">
        <f>L10/K10</f>
        <v>1</v>
      </c>
      <c r="N10" s="51"/>
      <c r="O10" s="48">
        <v>7</v>
      </c>
      <c r="P10" s="48">
        <v>7</v>
      </c>
      <c r="Q10" s="51">
        <f>P10/O10</f>
        <v>1</v>
      </c>
      <c r="R10" s="31"/>
    </row>
    <row r="11" spans="1:18">
      <c r="A11" s="48">
        <v>2</v>
      </c>
      <c r="B11" s="52" t="s">
        <v>21</v>
      </c>
      <c r="C11" s="51" t="s">
        <v>14</v>
      </c>
      <c r="D11" s="50" t="s">
        <v>77</v>
      </c>
      <c r="E11" s="51">
        <v>136</v>
      </c>
      <c r="F11" s="51">
        <v>136</v>
      </c>
      <c r="G11" s="51">
        <v>6</v>
      </c>
      <c r="H11" s="51">
        <v>6</v>
      </c>
      <c r="I11" s="49">
        <v>6</v>
      </c>
      <c r="J11" s="49">
        <v>6</v>
      </c>
      <c r="K11" s="51">
        <v>6</v>
      </c>
      <c r="L11" s="51">
        <v>6</v>
      </c>
      <c r="M11" s="51">
        <f t="shared" ref="M11:M66" si="0">L11/K11</f>
        <v>1</v>
      </c>
      <c r="N11" s="51"/>
      <c r="O11" s="49">
        <v>6</v>
      </c>
      <c r="P11" s="49">
        <v>6</v>
      </c>
      <c r="Q11" s="51">
        <f t="shared" ref="Q11:Q66" si="1">P11/O11</f>
        <v>1</v>
      </c>
      <c r="R11" s="31"/>
    </row>
    <row r="12" spans="1:18">
      <c r="A12" s="48">
        <v>3</v>
      </c>
      <c r="B12" s="52" t="s">
        <v>21</v>
      </c>
      <c r="C12" s="51" t="s">
        <v>15</v>
      </c>
      <c r="D12" s="50" t="s">
        <v>77</v>
      </c>
      <c r="E12" s="51">
        <v>136</v>
      </c>
      <c r="F12" s="51">
        <v>136</v>
      </c>
      <c r="G12" s="51">
        <v>9</v>
      </c>
      <c r="H12" s="51">
        <v>9</v>
      </c>
      <c r="I12" s="49">
        <v>4</v>
      </c>
      <c r="J12" s="49">
        <v>4</v>
      </c>
      <c r="K12" s="51">
        <v>9</v>
      </c>
      <c r="L12" s="51">
        <v>9</v>
      </c>
      <c r="M12" s="51">
        <f t="shared" si="0"/>
        <v>1</v>
      </c>
      <c r="N12" s="51"/>
      <c r="O12" s="49">
        <v>4</v>
      </c>
      <c r="P12" s="49">
        <v>4</v>
      </c>
      <c r="Q12" s="51">
        <f t="shared" si="1"/>
        <v>1</v>
      </c>
      <c r="R12" s="31"/>
    </row>
    <row r="13" spans="1:18">
      <c r="A13" s="48">
        <v>4</v>
      </c>
      <c r="B13" s="52" t="s">
        <v>21</v>
      </c>
      <c r="C13" s="51" t="s">
        <v>16</v>
      </c>
      <c r="D13" s="50" t="s">
        <v>77</v>
      </c>
      <c r="E13" s="51">
        <v>68</v>
      </c>
      <c r="F13" s="51">
        <v>68</v>
      </c>
      <c r="G13" s="51">
        <v>4</v>
      </c>
      <c r="H13" s="51">
        <v>4</v>
      </c>
      <c r="I13" s="49">
        <v>3</v>
      </c>
      <c r="J13" s="49">
        <v>3</v>
      </c>
      <c r="K13" s="51">
        <v>4</v>
      </c>
      <c r="L13" s="51">
        <v>4</v>
      </c>
      <c r="M13" s="51">
        <f t="shared" si="0"/>
        <v>1</v>
      </c>
      <c r="N13" s="51"/>
      <c r="O13" s="49">
        <v>3</v>
      </c>
      <c r="P13" s="49">
        <v>3</v>
      </c>
      <c r="Q13" s="51">
        <f t="shared" si="1"/>
        <v>1</v>
      </c>
      <c r="R13" s="31"/>
    </row>
    <row r="14" spans="1:18">
      <c r="A14" s="48">
        <v>5</v>
      </c>
      <c r="B14" s="52" t="s">
        <v>21</v>
      </c>
      <c r="C14" s="51" t="s">
        <v>19</v>
      </c>
      <c r="D14" s="50" t="s">
        <v>78</v>
      </c>
      <c r="E14" s="51">
        <v>34</v>
      </c>
      <c r="F14" s="51">
        <v>34</v>
      </c>
      <c r="G14" s="51">
        <v>1</v>
      </c>
      <c r="H14" s="51">
        <v>1</v>
      </c>
      <c r="I14" s="49">
        <v>1</v>
      </c>
      <c r="J14" s="49">
        <v>1</v>
      </c>
      <c r="K14" s="51">
        <v>1</v>
      </c>
      <c r="L14" s="51">
        <v>1</v>
      </c>
      <c r="M14" s="51">
        <f t="shared" si="0"/>
        <v>1</v>
      </c>
      <c r="N14" s="51"/>
      <c r="O14" s="49">
        <v>1</v>
      </c>
      <c r="P14" s="49">
        <v>1</v>
      </c>
      <c r="Q14" s="51">
        <f t="shared" si="1"/>
        <v>1</v>
      </c>
      <c r="R14" s="31"/>
    </row>
    <row r="15" spans="1:18">
      <c r="A15" s="48">
        <v>6</v>
      </c>
      <c r="B15" s="52" t="s">
        <v>21</v>
      </c>
      <c r="C15" s="51" t="s">
        <v>17</v>
      </c>
      <c r="D15" s="50" t="s">
        <v>77</v>
      </c>
      <c r="E15" s="51">
        <v>34</v>
      </c>
      <c r="F15" s="51">
        <v>34</v>
      </c>
      <c r="G15" s="51">
        <v>1</v>
      </c>
      <c r="H15" s="51">
        <v>1</v>
      </c>
      <c r="I15" s="49">
        <v>0</v>
      </c>
      <c r="J15" s="49">
        <v>0</v>
      </c>
      <c r="K15" s="51">
        <v>1</v>
      </c>
      <c r="L15" s="51">
        <v>1</v>
      </c>
      <c r="M15" s="51">
        <f t="shared" si="0"/>
        <v>1</v>
      </c>
      <c r="N15" s="51"/>
      <c r="O15" s="49">
        <v>0</v>
      </c>
      <c r="P15" s="49">
        <v>0</v>
      </c>
      <c r="Q15" s="51">
        <v>1</v>
      </c>
      <c r="R15" s="31"/>
    </row>
    <row r="16" spans="1:18">
      <c r="A16" s="48">
        <v>7</v>
      </c>
      <c r="B16" s="52" t="s">
        <v>21</v>
      </c>
      <c r="C16" s="51" t="s">
        <v>20</v>
      </c>
      <c r="D16" s="50" t="s">
        <v>77</v>
      </c>
      <c r="E16" s="51">
        <v>34</v>
      </c>
      <c r="F16" s="51">
        <v>34</v>
      </c>
      <c r="G16" s="51">
        <v>2</v>
      </c>
      <c r="H16" s="51">
        <v>2</v>
      </c>
      <c r="I16" s="49">
        <v>0</v>
      </c>
      <c r="J16" s="49">
        <v>0</v>
      </c>
      <c r="K16" s="51">
        <v>2</v>
      </c>
      <c r="L16" s="51">
        <v>2</v>
      </c>
      <c r="M16" s="51">
        <f t="shared" si="0"/>
        <v>1</v>
      </c>
      <c r="N16" s="51"/>
      <c r="O16" s="49">
        <v>0</v>
      </c>
      <c r="P16" s="49">
        <v>0</v>
      </c>
      <c r="Q16" s="51">
        <v>1</v>
      </c>
      <c r="R16" s="31"/>
    </row>
    <row r="17" spans="1:18">
      <c r="A17" s="48">
        <v>8</v>
      </c>
      <c r="B17" s="52" t="s">
        <v>21</v>
      </c>
      <c r="C17" s="51" t="s">
        <v>27</v>
      </c>
      <c r="D17" s="50" t="s">
        <v>81</v>
      </c>
      <c r="E17" s="51">
        <v>68</v>
      </c>
      <c r="F17" s="51">
        <v>68</v>
      </c>
      <c r="G17" s="51">
        <v>5</v>
      </c>
      <c r="H17" s="51">
        <v>5</v>
      </c>
      <c r="I17" s="49">
        <v>3</v>
      </c>
      <c r="J17" s="49">
        <v>3</v>
      </c>
      <c r="K17" s="51">
        <v>5</v>
      </c>
      <c r="L17" s="51">
        <v>5</v>
      </c>
      <c r="M17" s="51">
        <f t="shared" si="0"/>
        <v>1</v>
      </c>
      <c r="N17" s="51"/>
      <c r="O17" s="49">
        <v>3</v>
      </c>
      <c r="P17" s="49">
        <v>3</v>
      </c>
      <c r="Q17" s="51">
        <f t="shared" si="1"/>
        <v>1</v>
      </c>
      <c r="R17" s="31"/>
    </row>
    <row r="18" spans="1:18" ht="15.75" thickBot="1">
      <c r="A18" s="47">
        <v>10</v>
      </c>
      <c r="B18" s="53" t="s">
        <v>21</v>
      </c>
      <c r="C18" s="54" t="s">
        <v>28</v>
      </c>
      <c r="D18" s="54" t="s">
        <v>79</v>
      </c>
      <c r="E18" s="54">
        <v>102</v>
      </c>
      <c r="F18" s="54">
        <v>68</v>
      </c>
      <c r="G18" s="54">
        <v>9</v>
      </c>
      <c r="H18" s="54">
        <v>9</v>
      </c>
      <c r="I18" s="47">
        <v>0</v>
      </c>
      <c r="J18" s="47">
        <v>0</v>
      </c>
      <c r="K18" s="54">
        <v>9</v>
      </c>
      <c r="L18" s="54">
        <v>9</v>
      </c>
      <c r="M18" s="54">
        <f t="shared" si="0"/>
        <v>1</v>
      </c>
      <c r="N18" s="54"/>
      <c r="O18" s="47">
        <v>0</v>
      </c>
      <c r="P18" s="47">
        <v>0</v>
      </c>
      <c r="Q18" s="54">
        <v>1</v>
      </c>
      <c r="R18" s="11"/>
    </row>
    <row r="19" spans="1:18" ht="15.75">
      <c r="A19" s="48">
        <v>1</v>
      </c>
      <c r="B19" s="37" t="s">
        <v>22</v>
      </c>
      <c r="C19" s="50" t="s">
        <v>13</v>
      </c>
      <c r="D19" s="50" t="s">
        <v>80</v>
      </c>
      <c r="E19" s="51">
        <v>170</v>
      </c>
      <c r="F19" s="51">
        <v>170</v>
      </c>
      <c r="G19" s="51">
        <v>10</v>
      </c>
      <c r="H19" s="51">
        <v>10</v>
      </c>
      <c r="I19" s="48">
        <v>7</v>
      </c>
      <c r="J19" s="48">
        <v>7</v>
      </c>
      <c r="K19" s="51">
        <v>10</v>
      </c>
      <c r="L19" s="51">
        <v>10</v>
      </c>
      <c r="M19" s="51">
        <f t="shared" si="0"/>
        <v>1</v>
      </c>
      <c r="N19" s="51"/>
      <c r="O19" s="48">
        <v>7</v>
      </c>
      <c r="P19" s="48">
        <v>7</v>
      </c>
      <c r="Q19" s="51">
        <f t="shared" si="1"/>
        <v>1</v>
      </c>
      <c r="R19" s="4"/>
    </row>
    <row r="20" spans="1:18" ht="15.75">
      <c r="A20" s="49">
        <v>2</v>
      </c>
      <c r="B20" s="52" t="s">
        <v>22</v>
      </c>
      <c r="C20" s="51" t="s">
        <v>14</v>
      </c>
      <c r="D20" s="50" t="s">
        <v>80</v>
      </c>
      <c r="E20" s="51">
        <v>136</v>
      </c>
      <c r="F20" s="51">
        <v>136</v>
      </c>
      <c r="G20" s="51">
        <v>6</v>
      </c>
      <c r="H20" s="51">
        <v>6</v>
      </c>
      <c r="I20" s="49">
        <v>6</v>
      </c>
      <c r="J20" s="49">
        <v>6</v>
      </c>
      <c r="K20" s="51">
        <v>6</v>
      </c>
      <c r="L20" s="51">
        <v>6</v>
      </c>
      <c r="M20" s="51">
        <f t="shared" si="0"/>
        <v>1</v>
      </c>
      <c r="N20" s="51"/>
      <c r="O20" s="49">
        <v>6</v>
      </c>
      <c r="P20" s="49">
        <v>6</v>
      </c>
      <c r="Q20" s="51">
        <f t="shared" si="1"/>
        <v>1</v>
      </c>
      <c r="R20" s="4"/>
    </row>
    <row r="21" spans="1:18" ht="15.75">
      <c r="A21" s="49">
        <v>3</v>
      </c>
      <c r="B21" s="52" t="s">
        <v>22</v>
      </c>
      <c r="C21" s="51" t="s">
        <v>15</v>
      </c>
      <c r="D21" s="50" t="s">
        <v>80</v>
      </c>
      <c r="E21" s="51">
        <v>136</v>
      </c>
      <c r="F21" s="51">
        <v>136</v>
      </c>
      <c r="G21" s="51">
        <v>9</v>
      </c>
      <c r="H21" s="51">
        <v>9</v>
      </c>
      <c r="I21" s="49">
        <v>4</v>
      </c>
      <c r="J21" s="49">
        <v>4</v>
      </c>
      <c r="K21" s="51">
        <v>9</v>
      </c>
      <c r="L21" s="51">
        <v>9</v>
      </c>
      <c r="M21" s="51">
        <f t="shared" si="0"/>
        <v>1</v>
      </c>
      <c r="N21" s="51"/>
      <c r="O21" s="49">
        <v>4</v>
      </c>
      <c r="P21" s="49">
        <v>4</v>
      </c>
      <c r="Q21" s="51">
        <f t="shared" si="1"/>
        <v>1</v>
      </c>
      <c r="R21" s="4"/>
    </row>
    <row r="22" spans="1:18" ht="15.75">
      <c r="A22" s="49">
        <v>4</v>
      </c>
      <c r="B22" s="52" t="s">
        <v>22</v>
      </c>
      <c r="C22" s="51" t="s">
        <v>16</v>
      </c>
      <c r="D22" s="50" t="s">
        <v>80</v>
      </c>
      <c r="E22" s="51">
        <v>68</v>
      </c>
      <c r="F22" s="51">
        <v>68</v>
      </c>
      <c r="G22" s="51">
        <v>4</v>
      </c>
      <c r="H22" s="51">
        <v>4</v>
      </c>
      <c r="I22" s="49">
        <v>3</v>
      </c>
      <c r="J22" s="49">
        <v>3</v>
      </c>
      <c r="K22" s="51">
        <v>4</v>
      </c>
      <c r="L22" s="51">
        <v>4</v>
      </c>
      <c r="M22" s="51">
        <f t="shared" si="0"/>
        <v>1</v>
      </c>
      <c r="N22" s="51"/>
      <c r="O22" s="49">
        <v>3</v>
      </c>
      <c r="P22" s="49">
        <v>3</v>
      </c>
      <c r="Q22" s="51">
        <f t="shared" si="1"/>
        <v>1</v>
      </c>
      <c r="R22" s="4"/>
    </row>
    <row r="23" spans="1:18" ht="15.75">
      <c r="A23" s="49">
        <v>5</v>
      </c>
      <c r="B23" s="52" t="s">
        <v>22</v>
      </c>
      <c r="C23" s="51" t="s">
        <v>19</v>
      </c>
      <c r="D23" s="50" t="s">
        <v>78</v>
      </c>
      <c r="E23" s="51">
        <v>34</v>
      </c>
      <c r="F23" s="51">
        <v>34</v>
      </c>
      <c r="G23" s="51">
        <v>1</v>
      </c>
      <c r="H23" s="51">
        <v>1</v>
      </c>
      <c r="I23" s="49">
        <v>1</v>
      </c>
      <c r="J23" s="49">
        <v>1</v>
      </c>
      <c r="K23" s="51">
        <v>1</v>
      </c>
      <c r="L23" s="51">
        <v>1</v>
      </c>
      <c r="M23" s="51">
        <f t="shared" si="0"/>
        <v>1</v>
      </c>
      <c r="N23" s="51"/>
      <c r="O23" s="49">
        <v>1</v>
      </c>
      <c r="P23" s="49">
        <v>1</v>
      </c>
      <c r="Q23" s="51">
        <f t="shared" si="1"/>
        <v>1</v>
      </c>
      <c r="R23" s="4"/>
    </row>
    <row r="24" spans="1:18" ht="15.75">
      <c r="A24" s="49">
        <v>6</v>
      </c>
      <c r="B24" s="52" t="s">
        <v>22</v>
      </c>
      <c r="C24" s="51" t="s">
        <v>17</v>
      </c>
      <c r="D24" s="50" t="s">
        <v>80</v>
      </c>
      <c r="E24" s="51">
        <v>34</v>
      </c>
      <c r="F24" s="51">
        <v>34</v>
      </c>
      <c r="G24" s="51">
        <v>1</v>
      </c>
      <c r="H24" s="51">
        <v>1</v>
      </c>
      <c r="I24" s="49">
        <v>0</v>
      </c>
      <c r="J24" s="49">
        <v>0</v>
      </c>
      <c r="K24" s="51">
        <v>1</v>
      </c>
      <c r="L24" s="51">
        <v>1</v>
      </c>
      <c r="M24" s="51">
        <f t="shared" si="0"/>
        <v>1</v>
      </c>
      <c r="N24" s="51"/>
      <c r="O24" s="49">
        <v>0</v>
      </c>
      <c r="P24" s="49">
        <v>0</v>
      </c>
      <c r="Q24" s="51">
        <v>1</v>
      </c>
      <c r="R24" s="4"/>
    </row>
    <row r="25" spans="1:18" ht="15.75">
      <c r="A25" s="49">
        <v>7</v>
      </c>
      <c r="B25" s="52" t="s">
        <v>22</v>
      </c>
      <c r="C25" s="51" t="s">
        <v>20</v>
      </c>
      <c r="D25" s="50" t="s">
        <v>80</v>
      </c>
      <c r="E25" s="51">
        <v>34</v>
      </c>
      <c r="F25" s="51">
        <v>34</v>
      </c>
      <c r="G25" s="51">
        <v>2</v>
      </c>
      <c r="H25" s="51">
        <v>2</v>
      </c>
      <c r="I25" s="49">
        <v>0</v>
      </c>
      <c r="J25" s="49">
        <v>0</v>
      </c>
      <c r="K25" s="51">
        <v>2</v>
      </c>
      <c r="L25" s="51">
        <v>2</v>
      </c>
      <c r="M25" s="51">
        <f t="shared" si="0"/>
        <v>1</v>
      </c>
      <c r="N25" s="51"/>
      <c r="O25" s="49">
        <v>0</v>
      </c>
      <c r="P25" s="49">
        <v>0</v>
      </c>
      <c r="Q25" s="51">
        <v>1</v>
      </c>
      <c r="R25" s="4"/>
    </row>
    <row r="26" spans="1:18" ht="15.75">
      <c r="A26" s="49">
        <v>8</v>
      </c>
      <c r="B26" s="52" t="s">
        <v>22</v>
      </c>
      <c r="C26" s="51" t="s">
        <v>27</v>
      </c>
      <c r="D26" s="50" t="s">
        <v>81</v>
      </c>
      <c r="E26" s="51">
        <v>68</v>
      </c>
      <c r="F26" s="51">
        <v>68</v>
      </c>
      <c r="G26" s="51">
        <v>5</v>
      </c>
      <c r="H26" s="51">
        <v>5</v>
      </c>
      <c r="I26" s="49">
        <v>3</v>
      </c>
      <c r="J26" s="49">
        <v>3</v>
      </c>
      <c r="K26" s="51">
        <v>5</v>
      </c>
      <c r="L26" s="51">
        <v>5</v>
      </c>
      <c r="M26" s="51">
        <f t="shared" si="0"/>
        <v>1</v>
      </c>
      <c r="N26" s="51"/>
      <c r="O26" s="49">
        <v>3</v>
      </c>
      <c r="P26" s="49">
        <v>3</v>
      </c>
      <c r="Q26" s="51">
        <f t="shared" si="1"/>
        <v>1</v>
      </c>
      <c r="R26" s="4"/>
    </row>
    <row r="27" spans="1:18" ht="16.5" thickBot="1">
      <c r="A27" s="47">
        <v>9</v>
      </c>
      <c r="B27" s="53" t="s">
        <v>22</v>
      </c>
      <c r="C27" s="54" t="s">
        <v>28</v>
      </c>
      <c r="D27" s="54" t="s">
        <v>79</v>
      </c>
      <c r="E27" s="54">
        <v>102</v>
      </c>
      <c r="F27" s="54">
        <v>68</v>
      </c>
      <c r="G27" s="54">
        <v>9</v>
      </c>
      <c r="H27" s="54">
        <v>9</v>
      </c>
      <c r="I27" s="47">
        <v>0</v>
      </c>
      <c r="J27" s="47">
        <v>0</v>
      </c>
      <c r="K27" s="54">
        <v>9</v>
      </c>
      <c r="L27" s="54">
        <v>9</v>
      </c>
      <c r="M27" s="54">
        <f t="shared" si="0"/>
        <v>1</v>
      </c>
      <c r="N27" s="54"/>
      <c r="O27" s="47">
        <v>0</v>
      </c>
      <c r="P27" s="47">
        <v>0</v>
      </c>
      <c r="Q27" s="54">
        <v>1</v>
      </c>
      <c r="R27" s="13"/>
    </row>
    <row r="28" spans="1:18">
      <c r="A28" s="48">
        <v>1</v>
      </c>
      <c r="B28" s="37" t="s">
        <v>23</v>
      </c>
      <c r="C28" s="50" t="s">
        <v>13</v>
      </c>
      <c r="D28" s="51" t="s">
        <v>82</v>
      </c>
      <c r="E28" s="51">
        <v>170</v>
      </c>
      <c r="F28" s="51">
        <v>170</v>
      </c>
      <c r="G28" s="51">
        <v>10</v>
      </c>
      <c r="H28" s="51">
        <v>10</v>
      </c>
      <c r="I28" s="48">
        <v>7</v>
      </c>
      <c r="J28" s="48">
        <v>7</v>
      </c>
      <c r="K28" s="51">
        <v>10</v>
      </c>
      <c r="L28" s="51">
        <v>10</v>
      </c>
      <c r="M28" s="49">
        <f t="shared" si="0"/>
        <v>1</v>
      </c>
      <c r="N28" s="48"/>
      <c r="O28" s="48">
        <v>7</v>
      </c>
      <c r="P28" s="48">
        <v>7</v>
      </c>
      <c r="Q28" s="49">
        <f t="shared" si="1"/>
        <v>1</v>
      </c>
      <c r="R28" s="10"/>
    </row>
    <row r="29" spans="1:18">
      <c r="A29" s="49">
        <v>2</v>
      </c>
      <c r="B29" s="52" t="s">
        <v>23</v>
      </c>
      <c r="C29" s="51" t="s">
        <v>14</v>
      </c>
      <c r="D29" s="51" t="s">
        <v>82</v>
      </c>
      <c r="E29" s="51">
        <v>136</v>
      </c>
      <c r="F29" s="51">
        <v>136</v>
      </c>
      <c r="G29" s="51">
        <v>6</v>
      </c>
      <c r="H29" s="51">
        <v>6</v>
      </c>
      <c r="I29" s="49">
        <v>6</v>
      </c>
      <c r="J29" s="49">
        <v>6</v>
      </c>
      <c r="K29" s="51">
        <v>6</v>
      </c>
      <c r="L29" s="51">
        <v>6</v>
      </c>
      <c r="M29" s="49">
        <f t="shared" si="0"/>
        <v>1</v>
      </c>
      <c r="N29" s="49"/>
      <c r="O29" s="49">
        <v>6</v>
      </c>
      <c r="P29" s="49">
        <v>6</v>
      </c>
      <c r="Q29" s="49">
        <f t="shared" si="1"/>
        <v>1</v>
      </c>
      <c r="R29" s="31"/>
    </row>
    <row r="30" spans="1:18">
      <c r="A30" s="49">
        <v>3</v>
      </c>
      <c r="B30" s="52" t="s">
        <v>23</v>
      </c>
      <c r="C30" s="55" t="s">
        <v>15</v>
      </c>
      <c r="D30" s="51" t="s">
        <v>82</v>
      </c>
      <c r="E30" s="51">
        <v>136</v>
      </c>
      <c r="F30" s="51">
        <v>136</v>
      </c>
      <c r="G30" s="51">
        <v>9</v>
      </c>
      <c r="H30" s="51">
        <v>9</v>
      </c>
      <c r="I30" s="49">
        <v>4</v>
      </c>
      <c r="J30" s="49">
        <v>4</v>
      </c>
      <c r="K30" s="51">
        <v>9</v>
      </c>
      <c r="L30" s="51">
        <v>9</v>
      </c>
      <c r="M30" s="49">
        <f t="shared" si="0"/>
        <v>1</v>
      </c>
      <c r="N30" s="49"/>
      <c r="O30" s="49">
        <v>4</v>
      </c>
      <c r="P30" s="49">
        <v>4</v>
      </c>
      <c r="Q30" s="49">
        <f t="shared" si="1"/>
        <v>1</v>
      </c>
      <c r="R30" s="31"/>
    </row>
    <row r="31" spans="1:18">
      <c r="A31" s="49">
        <v>4</v>
      </c>
      <c r="B31" s="52" t="s">
        <v>23</v>
      </c>
      <c r="C31" s="51" t="s">
        <v>16</v>
      </c>
      <c r="D31" s="51" t="s">
        <v>82</v>
      </c>
      <c r="E31" s="51">
        <v>68</v>
      </c>
      <c r="F31" s="51">
        <v>68</v>
      </c>
      <c r="G31" s="51">
        <v>4</v>
      </c>
      <c r="H31" s="51">
        <v>4</v>
      </c>
      <c r="I31" s="49">
        <v>3</v>
      </c>
      <c r="J31" s="49">
        <v>3</v>
      </c>
      <c r="K31" s="51">
        <v>4</v>
      </c>
      <c r="L31" s="51">
        <v>4</v>
      </c>
      <c r="M31" s="49">
        <f t="shared" si="0"/>
        <v>1</v>
      </c>
      <c r="N31" s="49"/>
      <c r="O31" s="49">
        <v>3</v>
      </c>
      <c r="P31" s="49">
        <v>3</v>
      </c>
      <c r="Q31" s="49">
        <f t="shared" si="1"/>
        <v>1</v>
      </c>
      <c r="R31" s="31"/>
    </row>
    <row r="32" spans="1:18">
      <c r="A32" s="49">
        <v>5</v>
      </c>
      <c r="B32" s="52" t="s">
        <v>23</v>
      </c>
      <c r="C32" s="50" t="s">
        <v>19</v>
      </c>
      <c r="D32" s="51" t="s">
        <v>78</v>
      </c>
      <c r="E32" s="51">
        <v>34</v>
      </c>
      <c r="F32" s="51">
        <v>34</v>
      </c>
      <c r="G32" s="51">
        <v>1</v>
      </c>
      <c r="H32" s="51">
        <v>1</v>
      </c>
      <c r="I32" s="49">
        <v>1</v>
      </c>
      <c r="J32" s="49">
        <v>1</v>
      </c>
      <c r="K32" s="51">
        <v>1</v>
      </c>
      <c r="L32" s="51">
        <v>1</v>
      </c>
      <c r="M32" s="49">
        <f t="shared" si="0"/>
        <v>1</v>
      </c>
      <c r="N32" s="49"/>
      <c r="O32" s="49">
        <v>1</v>
      </c>
      <c r="P32" s="49">
        <v>1</v>
      </c>
      <c r="Q32" s="49">
        <f t="shared" si="1"/>
        <v>1</v>
      </c>
      <c r="R32" s="31"/>
    </row>
    <row r="33" spans="1:18">
      <c r="A33" s="49">
        <v>6</v>
      </c>
      <c r="B33" s="52" t="s">
        <v>23</v>
      </c>
      <c r="C33" s="51" t="s">
        <v>17</v>
      </c>
      <c r="D33" s="51" t="s">
        <v>82</v>
      </c>
      <c r="E33" s="51">
        <v>34</v>
      </c>
      <c r="F33" s="51">
        <v>34</v>
      </c>
      <c r="G33" s="51">
        <v>1</v>
      </c>
      <c r="H33" s="51">
        <v>1</v>
      </c>
      <c r="I33" s="49">
        <v>0</v>
      </c>
      <c r="J33" s="49">
        <v>0</v>
      </c>
      <c r="K33" s="51">
        <v>1</v>
      </c>
      <c r="L33" s="51">
        <v>1</v>
      </c>
      <c r="M33" s="49">
        <f t="shared" si="0"/>
        <v>1</v>
      </c>
      <c r="N33" s="49"/>
      <c r="O33" s="49">
        <v>0</v>
      </c>
      <c r="P33" s="49">
        <v>0</v>
      </c>
      <c r="Q33" s="49">
        <v>1</v>
      </c>
      <c r="R33" s="31"/>
    </row>
    <row r="34" spans="1:18">
      <c r="A34" s="49">
        <v>7</v>
      </c>
      <c r="B34" s="52" t="s">
        <v>23</v>
      </c>
      <c r="C34" s="51" t="s">
        <v>20</v>
      </c>
      <c r="D34" s="51" t="s">
        <v>82</v>
      </c>
      <c r="E34" s="51">
        <v>34</v>
      </c>
      <c r="F34" s="51">
        <v>34</v>
      </c>
      <c r="G34" s="51">
        <v>2</v>
      </c>
      <c r="H34" s="51">
        <v>2</v>
      </c>
      <c r="I34" s="49">
        <v>0</v>
      </c>
      <c r="J34" s="49">
        <v>0</v>
      </c>
      <c r="K34" s="51">
        <v>2</v>
      </c>
      <c r="L34" s="51">
        <v>2</v>
      </c>
      <c r="M34" s="49">
        <f t="shared" si="0"/>
        <v>1</v>
      </c>
      <c r="N34" s="49"/>
      <c r="O34" s="49">
        <v>0</v>
      </c>
      <c r="P34" s="49">
        <v>0</v>
      </c>
      <c r="Q34" s="49">
        <v>1</v>
      </c>
      <c r="R34" s="31"/>
    </row>
    <row r="35" spans="1:18">
      <c r="A35" s="49">
        <v>8</v>
      </c>
      <c r="B35" s="52" t="s">
        <v>23</v>
      </c>
      <c r="C35" s="51" t="s">
        <v>27</v>
      </c>
      <c r="D35" s="51" t="s">
        <v>81</v>
      </c>
      <c r="E35" s="51">
        <v>68</v>
      </c>
      <c r="F35" s="51">
        <v>68</v>
      </c>
      <c r="G35" s="51">
        <v>5</v>
      </c>
      <c r="H35" s="51">
        <v>5</v>
      </c>
      <c r="I35" s="49">
        <v>3</v>
      </c>
      <c r="J35" s="49">
        <v>3</v>
      </c>
      <c r="K35" s="51">
        <v>5</v>
      </c>
      <c r="L35" s="51">
        <v>5</v>
      </c>
      <c r="M35" s="49">
        <f t="shared" si="0"/>
        <v>1</v>
      </c>
      <c r="N35" s="49"/>
      <c r="O35" s="49">
        <v>3</v>
      </c>
      <c r="P35" s="49">
        <v>3</v>
      </c>
      <c r="Q35" s="49">
        <f t="shared" si="1"/>
        <v>1</v>
      </c>
      <c r="R35" s="31"/>
    </row>
    <row r="36" spans="1:18" ht="16.5" thickBot="1">
      <c r="A36" s="54">
        <v>9</v>
      </c>
      <c r="B36" s="54" t="s">
        <v>23</v>
      </c>
      <c r="C36" s="54" t="s">
        <v>28</v>
      </c>
      <c r="D36" s="54" t="s">
        <v>83</v>
      </c>
      <c r="E36" s="54">
        <v>102</v>
      </c>
      <c r="F36" s="54">
        <v>68</v>
      </c>
      <c r="G36" s="54">
        <v>9</v>
      </c>
      <c r="H36" s="54">
        <v>9</v>
      </c>
      <c r="I36" s="54">
        <v>0</v>
      </c>
      <c r="J36" s="54">
        <v>0</v>
      </c>
      <c r="K36" s="54">
        <v>9</v>
      </c>
      <c r="L36" s="54">
        <v>9</v>
      </c>
      <c r="M36" s="54">
        <f t="shared" si="0"/>
        <v>1</v>
      </c>
      <c r="N36" s="54"/>
      <c r="O36" s="54">
        <v>0</v>
      </c>
      <c r="P36" s="54">
        <v>0</v>
      </c>
      <c r="Q36" s="54">
        <v>1</v>
      </c>
      <c r="R36" s="13"/>
    </row>
    <row r="37" spans="1:18">
      <c r="A37" s="48">
        <v>1</v>
      </c>
      <c r="B37" s="37" t="s">
        <v>24</v>
      </c>
      <c r="C37" s="50" t="s">
        <v>13</v>
      </c>
      <c r="D37" s="50" t="s">
        <v>84</v>
      </c>
      <c r="E37" s="51">
        <v>170</v>
      </c>
      <c r="F37" s="51">
        <v>170</v>
      </c>
      <c r="G37" s="51">
        <v>10</v>
      </c>
      <c r="H37" s="51">
        <v>10</v>
      </c>
      <c r="I37" s="48">
        <v>7</v>
      </c>
      <c r="J37" s="48">
        <v>7</v>
      </c>
      <c r="K37" s="51">
        <v>10</v>
      </c>
      <c r="L37" s="51">
        <v>10</v>
      </c>
      <c r="M37" s="49">
        <f t="shared" si="0"/>
        <v>1</v>
      </c>
      <c r="N37" s="48"/>
      <c r="O37" s="48">
        <v>7</v>
      </c>
      <c r="P37" s="48">
        <v>7</v>
      </c>
      <c r="Q37" s="49">
        <f t="shared" si="1"/>
        <v>1</v>
      </c>
      <c r="R37" s="10"/>
    </row>
    <row r="38" spans="1:18">
      <c r="A38" s="48">
        <v>2</v>
      </c>
      <c r="B38" s="37" t="s">
        <v>24</v>
      </c>
      <c r="C38" s="51" t="s">
        <v>14</v>
      </c>
      <c r="D38" s="50" t="s">
        <v>84</v>
      </c>
      <c r="E38" s="51">
        <v>136</v>
      </c>
      <c r="F38" s="51">
        <v>136</v>
      </c>
      <c r="G38" s="51">
        <v>6</v>
      </c>
      <c r="H38" s="51">
        <v>6</v>
      </c>
      <c r="I38" s="49">
        <v>6</v>
      </c>
      <c r="J38" s="49">
        <v>6</v>
      </c>
      <c r="K38" s="51">
        <v>6</v>
      </c>
      <c r="L38" s="51">
        <v>6</v>
      </c>
      <c r="M38" s="49">
        <f t="shared" si="0"/>
        <v>1</v>
      </c>
      <c r="N38" s="49"/>
      <c r="O38" s="49">
        <v>6</v>
      </c>
      <c r="P38" s="49">
        <v>6</v>
      </c>
      <c r="Q38" s="49">
        <f t="shared" si="1"/>
        <v>1</v>
      </c>
      <c r="R38" s="31"/>
    </row>
    <row r="39" spans="1:18">
      <c r="A39" s="48">
        <v>3</v>
      </c>
      <c r="B39" s="37" t="s">
        <v>24</v>
      </c>
      <c r="C39" s="51" t="s">
        <v>15</v>
      </c>
      <c r="D39" s="50" t="s">
        <v>84</v>
      </c>
      <c r="E39" s="51">
        <v>136</v>
      </c>
      <c r="F39" s="51">
        <v>136</v>
      </c>
      <c r="G39" s="51">
        <v>9</v>
      </c>
      <c r="H39" s="51">
        <v>9</v>
      </c>
      <c r="I39" s="49">
        <v>4</v>
      </c>
      <c r="J39" s="49">
        <v>4</v>
      </c>
      <c r="K39" s="51">
        <v>9</v>
      </c>
      <c r="L39" s="51">
        <v>9</v>
      </c>
      <c r="M39" s="49">
        <f t="shared" si="0"/>
        <v>1</v>
      </c>
      <c r="N39" s="49"/>
      <c r="O39" s="49">
        <v>4</v>
      </c>
      <c r="P39" s="49">
        <v>4</v>
      </c>
      <c r="Q39" s="49">
        <f t="shared" si="1"/>
        <v>1</v>
      </c>
      <c r="R39" s="31"/>
    </row>
    <row r="40" spans="1:18">
      <c r="A40" s="48">
        <v>4</v>
      </c>
      <c r="B40" s="37" t="s">
        <v>24</v>
      </c>
      <c r="C40" s="51" t="s">
        <v>16</v>
      </c>
      <c r="D40" s="50" t="s">
        <v>84</v>
      </c>
      <c r="E40" s="51">
        <v>68</v>
      </c>
      <c r="F40" s="51">
        <v>68</v>
      </c>
      <c r="G40" s="51">
        <v>4</v>
      </c>
      <c r="H40" s="51">
        <v>4</v>
      </c>
      <c r="I40" s="49">
        <v>3</v>
      </c>
      <c r="J40" s="49">
        <v>3</v>
      </c>
      <c r="K40" s="51">
        <v>4</v>
      </c>
      <c r="L40" s="51">
        <v>4</v>
      </c>
      <c r="M40" s="49">
        <f t="shared" si="0"/>
        <v>1</v>
      </c>
      <c r="N40" s="49"/>
      <c r="O40" s="49">
        <v>3</v>
      </c>
      <c r="P40" s="49">
        <v>3</v>
      </c>
      <c r="Q40" s="49">
        <f t="shared" si="1"/>
        <v>1</v>
      </c>
      <c r="R40" s="31"/>
    </row>
    <row r="41" spans="1:18">
      <c r="A41" s="48">
        <v>5</v>
      </c>
      <c r="B41" s="37" t="s">
        <v>24</v>
      </c>
      <c r="C41" s="51" t="s">
        <v>19</v>
      </c>
      <c r="D41" s="50" t="s">
        <v>78</v>
      </c>
      <c r="E41" s="51">
        <v>34</v>
      </c>
      <c r="F41" s="51">
        <v>34</v>
      </c>
      <c r="G41" s="51">
        <v>1</v>
      </c>
      <c r="H41" s="51">
        <v>1</v>
      </c>
      <c r="I41" s="49">
        <v>1</v>
      </c>
      <c r="J41" s="49">
        <v>1</v>
      </c>
      <c r="K41" s="51">
        <v>1</v>
      </c>
      <c r="L41" s="51">
        <v>1</v>
      </c>
      <c r="M41" s="49">
        <f t="shared" si="0"/>
        <v>1</v>
      </c>
      <c r="N41" s="49"/>
      <c r="O41" s="49">
        <v>1</v>
      </c>
      <c r="P41" s="49">
        <v>1</v>
      </c>
      <c r="Q41" s="49">
        <f t="shared" si="1"/>
        <v>1</v>
      </c>
      <c r="R41" s="31"/>
    </row>
    <row r="42" spans="1:18">
      <c r="A42" s="48">
        <v>6</v>
      </c>
      <c r="B42" s="37" t="s">
        <v>24</v>
      </c>
      <c r="C42" s="51" t="s">
        <v>17</v>
      </c>
      <c r="D42" s="50" t="s">
        <v>84</v>
      </c>
      <c r="E42" s="51">
        <v>34</v>
      </c>
      <c r="F42" s="51">
        <v>34</v>
      </c>
      <c r="G42" s="51">
        <v>1</v>
      </c>
      <c r="H42" s="51">
        <v>1</v>
      </c>
      <c r="I42" s="49">
        <v>0</v>
      </c>
      <c r="J42" s="49">
        <v>0</v>
      </c>
      <c r="K42" s="51">
        <v>1</v>
      </c>
      <c r="L42" s="51">
        <v>1</v>
      </c>
      <c r="M42" s="49">
        <f t="shared" si="0"/>
        <v>1</v>
      </c>
      <c r="N42" s="49"/>
      <c r="O42" s="49">
        <v>0</v>
      </c>
      <c r="P42" s="49">
        <v>0</v>
      </c>
      <c r="Q42" s="49">
        <v>1</v>
      </c>
      <c r="R42" s="31"/>
    </row>
    <row r="43" spans="1:18">
      <c r="A43" s="48">
        <v>7</v>
      </c>
      <c r="B43" s="37" t="s">
        <v>24</v>
      </c>
      <c r="C43" s="51" t="s">
        <v>20</v>
      </c>
      <c r="D43" s="50" t="s">
        <v>84</v>
      </c>
      <c r="E43" s="51">
        <v>34</v>
      </c>
      <c r="F43" s="51">
        <v>34</v>
      </c>
      <c r="G43" s="51">
        <v>2</v>
      </c>
      <c r="H43" s="51">
        <v>2</v>
      </c>
      <c r="I43" s="49">
        <v>0</v>
      </c>
      <c r="J43" s="49">
        <v>0</v>
      </c>
      <c r="K43" s="51">
        <v>2</v>
      </c>
      <c r="L43" s="51">
        <v>2</v>
      </c>
      <c r="M43" s="49">
        <f t="shared" si="0"/>
        <v>1</v>
      </c>
      <c r="N43" s="49"/>
      <c r="O43" s="49">
        <v>0</v>
      </c>
      <c r="P43" s="49">
        <v>0</v>
      </c>
      <c r="Q43" s="49">
        <v>1</v>
      </c>
      <c r="R43" s="31"/>
    </row>
    <row r="44" spans="1:18">
      <c r="A44" s="48">
        <v>8</v>
      </c>
      <c r="B44" s="37" t="s">
        <v>24</v>
      </c>
      <c r="C44" s="51" t="s">
        <v>27</v>
      </c>
      <c r="D44" s="50" t="s">
        <v>81</v>
      </c>
      <c r="E44" s="51">
        <v>68</v>
      </c>
      <c r="F44" s="51">
        <v>68</v>
      </c>
      <c r="G44" s="51">
        <v>5</v>
      </c>
      <c r="H44" s="51">
        <v>5</v>
      </c>
      <c r="I44" s="49">
        <v>3</v>
      </c>
      <c r="J44" s="49">
        <v>3</v>
      </c>
      <c r="K44" s="51">
        <v>5</v>
      </c>
      <c r="L44" s="51">
        <v>5</v>
      </c>
      <c r="M44" s="49">
        <f t="shared" si="0"/>
        <v>1</v>
      </c>
      <c r="N44" s="49"/>
      <c r="O44" s="49">
        <v>3</v>
      </c>
      <c r="P44" s="49">
        <v>3</v>
      </c>
      <c r="Q44" s="49">
        <f t="shared" si="1"/>
        <v>1</v>
      </c>
      <c r="R44" s="31"/>
    </row>
    <row r="45" spans="1:18" ht="16.5" thickBot="1">
      <c r="A45" s="54">
        <v>9</v>
      </c>
      <c r="B45" s="54" t="s">
        <v>24</v>
      </c>
      <c r="C45" s="54" t="s">
        <v>28</v>
      </c>
      <c r="D45" s="54" t="s">
        <v>83</v>
      </c>
      <c r="E45" s="54">
        <v>102</v>
      </c>
      <c r="F45" s="54">
        <v>68</v>
      </c>
      <c r="G45" s="54">
        <v>9</v>
      </c>
      <c r="H45" s="54">
        <v>9</v>
      </c>
      <c r="I45" s="54">
        <v>0</v>
      </c>
      <c r="J45" s="54">
        <v>0</v>
      </c>
      <c r="K45" s="54">
        <v>9</v>
      </c>
      <c r="L45" s="54">
        <v>9</v>
      </c>
      <c r="M45" s="54">
        <f t="shared" si="0"/>
        <v>1</v>
      </c>
      <c r="N45" s="54"/>
      <c r="O45" s="54">
        <v>0</v>
      </c>
      <c r="P45" s="54">
        <v>0</v>
      </c>
      <c r="Q45" s="54">
        <v>1</v>
      </c>
      <c r="R45" s="13"/>
    </row>
    <row r="46" spans="1:18" ht="38.25">
      <c r="A46" s="48">
        <v>1</v>
      </c>
      <c r="B46" s="37" t="s">
        <v>25</v>
      </c>
      <c r="C46" s="37" t="s">
        <v>50</v>
      </c>
      <c r="D46" s="51" t="s">
        <v>85</v>
      </c>
      <c r="E46" s="51">
        <v>170</v>
      </c>
      <c r="F46" s="51">
        <v>170</v>
      </c>
      <c r="G46" s="51">
        <v>10</v>
      </c>
      <c r="H46" s="51">
        <v>10</v>
      </c>
      <c r="I46" s="48">
        <v>7</v>
      </c>
      <c r="J46" s="48">
        <v>7</v>
      </c>
      <c r="K46" s="51">
        <v>10</v>
      </c>
      <c r="L46" s="51">
        <v>10</v>
      </c>
      <c r="M46" s="49">
        <f t="shared" si="0"/>
        <v>1</v>
      </c>
      <c r="N46" s="48"/>
      <c r="O46" s="48">
        <v>7</v>
      </c>
      <c r="P46" s="48">
        <v>7</v>
      </c>
      <c r="Q46" s="49">
        <f t="shared" si="1"/>
        <v>1</v>
      </c>
      <c r="R46" s="10"/>
    </row>
    <row r="47" spans="1:18">
      <c r="A47" s="48">
        <v>2</v>
      </c>
      <c r="B47" s="52" t="s">
        <v>25</v>
      </c>
      <c r="C47" s="51" t="s">
        <v>14</v>
      </c>
      <c r="D47" s="51" t="s">
        <v>85</v>
      </c>
      <c r="E47" s="51">
        <v>136</v>
      </c>
      <c r="F47" s="51">
        <v>136</v>
      </c>
      <c r="G47" s="51">
        <v>6</v>
      </c>
      <c r="H47" s="51">
        <v>6</v>
      </c>
      <c r="I47" s="49">
        <v>7</v>
      </c>
      <c r="J47" s="49">
        <v>7</v>
      </c>
      <c r="K47" s="51">
        <v>6</v>
      </c>
      <c r="L47" s="51">
        <v>6</v>
      </c>
      <c r="M47" s="49">
        <f t="shared" si="0"/>
        <v>1</v>
      </c>
      <c r="N47" s="49"/>
      <c r="O47" s="49">
        <v>7</v>
      </c>
      <c r="P47" s="49">
        <v>7</v>
      </c>
      <c r="Q47" s="49">
        <f t="shared" si="1"/>
        <v>1</v>
      </c>
      <c r="R47" s="31"/>
    </row>
    <row r="48" spans="1:18">
      <c r="A48" s="48">
        <v>3</v>
      </c>
      <c r="B48" s="52" t="s">
        <v>25</v>
      </c>
      <c r="C48" s="51" t="s">
        <v>15</v>
      </c>
      <c r="D48" s="51" t="s">
        <v>85</v>
      </c>
      <c r="E48" s="51">
        <v>136</v>
      </c>
      <c r="F48" s="51">
        <v>136</v>
      </c>
      <c r="G48" s="51">
        <v>9</v>
      </c>
      <c r="H48" s="51">
        <v>9</v>
      </c>
      <c r="I48" s="49">
        <v>5</v>
      </c>
      <c r="J48" s="49">
        <v>5</v>
      </c>
      <c r="K48" s="51">
        <v>9</v>
      </c>
      <c r="L48" s="51">
        <v>9</v>
      </c>
      <c r="M48" s="49">
        <f t="shared" si="0"/>
        <v>1</v>
      </c>
      <c r="N48" s="49"/>
      <c r="O48" s="49">
        <v>5</v>
      </c>
      <c r="P48" s="49">
        <v>5</v>
      </c>
      <c r="Q48" s="49">
        <f t="shared" si="1"/>
        <v>1</v>
      </c>
      <c r="R48" s="31"/>
    </row>
    <row r="49" spans="1:18">
      <c r="A49" s="48">
        <v>4</v>
      </c>
      <c r="B49" s="52" t="s">
        <v>25</v>
      </c>
      <c r="C49" s="51" t="s">
        <v>16</v>
      </c>
      <c r="D49" s="51" t="s">
        <v>85</v>
      </c>
      <c r="E49" s="51">
        <v>68</v>
      </c>
      <c r="F49" s="51">
        <v>68</v>
      </c>
      <c r="G49" s="51">
        <v>4</v>
      </c>
      <c r="H49" s="51">
        <v>4</v>
      </c>
      <c r="I49" s="49">
        <v>2</v>
      </c>
      <c r="J49" s="49">
        <v>2</v>
      </c>
      <c r="K49" s="51">
        <v>4</v>
      </c>
      <c r="L49" s="51">
        <v>4</v>
      </c>
      <c r="M49" s="49">
        <f t="shared" si="0"/>
        <v>1</v>
      </c>
      <c r="N49" s="49"/>
      <c r="O49" s="49">
        <v>2</v>
      </c>
      <c r="P49" s="49">
        <v>2</v>
      </c>
      <c r="Q49" s="49">
        <f t="shared" si="1"/>
        <v>1</v>
      </c>
      <c r="R49" s="31"/>
    </row>
    <row r="50" spans="1:18">
      <c r="A50" s="48">
        <v>5</v>
      </c>
      <c r="B50" s="52" t="s">
        <v>25</v>
      </c>
      <c r="C50" s="51" t="s">
        <v>20</v>
      </c>
      <c r="D50" s="51" t="s">
        <v>85</v>
      </c>
      <c r="E50" s="51">
        <v>34</v>
      </c>
      <c r="F50" s="51">
        <v>34</v>
      </c>
      <c r="G50" s="51">
        <v>1</v>
      </c>
      <c r="H50" s="51">
        <v>1</v>
      </c>
      <c r="I50" s="49">
        <v>1</v>
      </c>
      <c r="J50" s="49">
        <v>1</v>
      </c>
      <c r="K50" s="51">
        <v>1</v>
      </c>
      <c r="L50" s="51">
        <v>1</v>
      </c>
      <c r="M50" s="49">
        <f t="shared" si="0"/>
        <v>1</v>
      </c>
      <c r="N50" s="49"/>
      <c r="O50" s="49">
        <v>1</v>
      </c>
      <c r="P50" s="49">
        <v>1</v>
      </c>
      <c r="Q50" s="49">
        <f t="shared" si="1"/>
        <v>1</v>
      </c>
      <c r="R50" s="31"/>
    </row>
    <row r="51" spans="1:18">
      <c r="A51" s="48">
        <v>6</v>
      </c>
      <c r="B51" s="52" t="s">
        <v>25</v>
      </c>
      <c r="C51" s="51" t="s">
        <v>19</v>
      </c>
      <c r="D51" s="51" t="s">
        <v>78</v>
      </c>
      <c r="E51" s="51">
        <v>34</v>
      </c>
      <c r="F51" s="51">
        <v>34</v>
      </c>
      <c r="G51" s="51">
        <v>1</v>
      </c>
      <c r="H51" s="51">
        <v>1</v>
      </c>
      <c r="I51" s="49">
        <v>1</v>
      </c>
      <c r="J51" s="49">
        <v>1</v>
      </c>
      <c r="K51" s="51">
        <v>1</v>
      </c>
      <c r="L51" s="51">
        <v>1</v>
      </c>
      <c r="M51" s="49">
        <f t="shared" si="0"/>
        <v>1</v>
      </c>
      <c r="N51" s="49"/>
      <c r="O51" s="49">
        <v>1</v>
      </c>
      <c r="P51" s="49">
        <v>1</v>
      </c>
      <c r="Q51" s="49">
        <f t="shared" si="1"/>
        <v>1</v>
      </c>
      <c r="R51" s="31"/>
    </row>
    <row r="52" spans="1:18">
      <c r="A52" s="48">
        <v>7</v>
      </c>
      <c r="B52" s="52" t="s">
        <v>25</v>
      </c>
      <c r="C52" s="51" t="s">
        <v>17</v>
      </c>
      <c r="D52" s="51" t="s">
        <v>85</v>
      </c>
      <c r="E52" s="51">
        <v>34</v>
      </c>
      <c r="F52" s="51">
        <v>34</v>
      </c>
      <c r="G52" s="51">
        <v>2</v>
      </c>
      <c r="H52" s="51">
        <v>2</v>
      </c>
      <c r="I52" s="49">
        <v>1</v>
      </c>
      <c r="J52" s="49">
        <v>1</v>
      </c>
      <c r="K52" s="51">
        <v>2</v>
      </c>
      <c r="L52" s="51">
        <v>2</v>
      </c>
      <c r="M52" s="49">
        <f t="shared" si="0"/>
        <v>1</v>
      </c>
      <c r="N52" s="49"/>
      <c r="O52" s="49">
        <v>1</v>
      </c>
      <c r="P52" s="49">
        <v>1</v>
      </c>
      <c r="Q52" s="49">
        <f t="shared" si="1"/>
        <v>1</v>
      </c>
      <c r="R52" s="31"/>
    </row>
    <row r="53" spans="1:18">
      <c r="A53" s="48">
        <v>8</v>
      </c>
      <c r="B53" s="52" t="s">
        <v>25</v>
      </c>
      <c r="C53" s="51" t="s">
        <v>29</v>
      </c>
      <c r="D53" s="51" t="s">
        <v>85</v>
      </c>
      <c r="E53" s="56">
        <v>34</v>
      </c>
      <c r="F53" s="56">
        <v>34</v>
      </c>
      <c r="G53" s="56">
        <v>1</v>
      </c>
      <c r="H53" s="56">
        <v>1</v>
      </c>
      <c r="I53" s="49">
        <v>1</v>
      </c>
      <c r="J53" s="49">
        <v>1</v>
      </c>
      <c r="K53" s="56">
        <v>1</v>
      </c>
      <c r="L53" s="56">
        <v>1</v>
      </c>
      <c r="M53" s="49">
        <f t="shared" si="0"/>
        <v>1</v>
      </c>
      <c r="N53" s="49"/>
      <c r="O53" s="49">
        <v>1</v>
      </c>
      <c r="P53" s="49">
        <v>1</v>
      </c>
      <c r="Q53" s="49">
        <f t="shared" si="1"/>
        <v>1</v>
      </c>
      <c r="R53" s="31"/>
    </row>
    <row r="54" spans="1:18">
      <c r="A54" s="48">
        <v>10</v>
      </c>
      <c r="B54" s="52" t="s">
        <v>25</v>
      </c>
      <c r="C54" s="51" t="s">
        <v>27</v>
      </c>
      <c r="D54" s="51" t="s">
        <v>86</v>
      </c>
      <c r="E54" s="51">
        <v>68</v>
      </c>
      <c r="F54" s="51">
        <v>68</v>
      </c>
      <c r="G54" s="51">
        <v>5</v>
      </c>
      <c r="H54" s="51">
        <v>5</v>
      </c>
      <c r="I54" s="49">
        <v>2</v>
      </c>
      <c r="J54" s="49">
        <v>2</v>
      </c>
      <c r="K54" s="51">
        <v>5</v>
      </c>
      <c r="L54" s="51">
        <v>5</v>
      </c>
      <c r="M54" s="49">
        <f t="shared" si="0"/>
        <v>1</v>
      </c>
      <c r="N54" s="49"/>
      <c r="O54" s="49">
        <v>2</v>
      </c>
      <c r="P54" s="49">
        <v>2</v>
      </c>
      <c r="Q54" s="49">
        <f t="shared" si="1"/>
        <v>1</v>
      </c>
      <c r="R54" s="31"/>
    </row>
    <row r="55" spans="1:18" ht="16.5" thickBot="1">
      <c r="A55" s="54">
        <v>11</v>
      </c>
      <c r="B55" s="54" t="s">
        <v>25</v>
      </c>
      <c r="C55" s="54" t="s">
        <v>28</v>
      </c>
      <c r="D55" s="54" t="s">
        <v>79</v>
      </c>
      <c r="E55" s="54">
        <v>102</v>
      </c>
      <c r="F55" s="54">
        <v>68</v>
      </c>
      <c r="G55" s="54">
        <v>9</v>
      </c>
      <c r="H55" s="54">
        <v>9</v>
      </c>
      <c r="I55" s="54">
        <v>0</v>
      </c>
      <c r="J55" s="54">
        <v>0</v>
      </c>
      <c r="K55" s="54">
        <v>9</v>
      </c>
      <c r="L55" s="54">
        <v>9</v>
      </c>
      <c r="M55" s="54">
        <f t="shared" si="0"/>
        <v>1</v>
      </c>
      <c r="N55" s="54"/>
      <c r="O55" s="54">
        <v>0</v>
      </c>
      <c r="P55" s="54">
        <v>0</v>
      </c>
      <c r="Q55" s="54">
        <v>1</v>
      </c>
      <c r="R55" s="13"/>
    </row>
    <row r="56" spans="1:18" ht="38.25">
      <c r="A56" s="48">
        <v>1</v>
      </c>
      <c r="B56" s="37" t="s">
        <v>26</v>
      </c>
      <c r="C56" s="37" t="s">
        <v>50</v>
      </c>
      <c r="D56" s="51" t="s">
        <v>87</v>
      </c>
      <c r="E56" s="51">
        <v>170</v>
      </c>
      <c r="F56" s="51">
        <v>170</v>
      </c>
      <c r="G56" s="51">
        <v>10</v>
      </c>
      <c r="H56" s="51">
        <v>10</v>
      </c>
      <c r="I56" s="48">
        <v>7</v>
      </c>
      <c r="J56" s="48">
        <v>7</v>
      </c>
      <c r="K56" s="51">
        <v>10</v>
      </c>
      <c r="L56" s="51">
        <v>10</v>
      </c>
      <c r="M56" s="49">
        <f t="shared" si="0"/>
        <v>1</v>
      </c>
      <c r="N56" s="48"/>
      <c r="O56" s="48">
        <v>7</v>
      </c>
      <c r="P56" s="48">
        <v>7</v>
      </c>
      <c r="Q56" s="49">
        <f t="shared" si="1"/>
        <v>1</v>
      </c>
      <c r="R56" s="10"/>
    </row>
    <row r="57" spans="1:18">
      <c r="A57" s="48">
        <v>2</v>
      </c>
      <c r="B57" s="52" t="s">
        <v>26</v>
      </c>
      <c r="C57" s="51" t="s">
        <v>14</v>
      </c>
      <c r="D57" s="51" t="s">
        <v>87</v>
      </c>
      <c r="E57" s="51">
        <v>136</v>
      </c>
      <c r="F57" s="51">
        <v>136</v>
      </c>
      <c r="G57" s="51">
        <v>6</v>
      </c>
      <c r="H57" s="51">
        <v>6</v>
      </c>
      <c r="I57" s="49">
        <v>7</v>
      </c>
      <c r="J57" s="49">
        <v>7</v>
      </c>
      <c r="K57" s="51">
        <v>6</v>
      </c>
      <c r="L57" s="51">
        <v>6</v>
      </c>
      <c r="M57" s="49">
        <f t="shared" si="0"/>
        <v>1</v>
      </c>
      <c r="N57" s="49"/>
      <c r="O57" s="49">
        <v>7</v>
      </c>
      <c r="P57" s="49">
        <v>7</v>
      </c>
      <c r="Q57" s="49">
        <f t="shared" si="1"/>
        <v>1</v>
      </c>
      <c r="R57" s="31"/>
    </row>
    <row r="58" spans="1:18">
      <c r="A58" s="48">
        <v>3</v>
      </c>
      <c r="B58" s="52" t="s">
        <v>26</v>
      </c>
      <c r="C58" s="51" t="s">
        <v>15</v>
      </c>
      <c r="D58" s="51" t="s">
        <v>87</v>
      </c>
      <c r="E58" s="51">
        <v>136</v>
      </c>
      <c r="F58" s="51">
        <v>136</v>
      </c>
      <c r="G58" s="51">
        <v>9</v>
      </c>
      <c r="H58" s="51">
        <v>9</v>
      </c>
      <c r="I58" s="49">
        <v>5</v>
      </c>
      <c r="J58" s="49">
        <v>5</v>
      </c>
      <c r="K58" s="51">
        <v>9</v>
      </c>
      <c r="L58" s="51">
        <v>9</v>
      </c>
      <c r="M58" s="49">
        <f t="shared" si="0"/>
        <v>1</v>
      </c>
      <c r="N58" s="49"/>
      <c r="O58" s="49">
        <v>5</v>
      </c>
      <c r="P58" s="49">
        <v>5</v>
      </c>
      <c r="Q58" s="49">
        <f t="shared" si="1"/>
        <v>1</v>
      </c>
      <c r="R58" s="31"/>
    </row>
    <row r="59" spans="1:18">
      <c r="A59" s="48">
        <v>4</v>
      </c>
      <c r="B59" s="52" t="s">
        <v>26</v>
      </c>
      <c r="C59" s="51" t="s">
        <v>16</v>
      </c>
      <c r="D59" s="51" t="s">
        <v>87</v>
      </c>
      <c r="E59" s="51">
        <v>68</v>
      </c>
      <c r="F59" s="51">
        <v>68</v>
      </c>
      <c r="G59" s="51">
        <v>4</v>
      </c>
      <c r="H59" s="51">
        <v>4</v>
      </c>
      <c r="I59" s="49">
        <v>2</v>
      </c>
      <c r="J59" s="49">
        <v>2</v>
      </c>
      <c r="K59" s="51">
        <v>4</v>
      </c>
      <c r="L59" s="51">
        <v>4</v>
      </c>
      <c r="M59" s="49">
        <f t="shared" si="0"/>
        <v>1</v>
      </c>
      <c r="N59" s="49"/>
      <c r="O59" s="49">
        <v>2</v>
      </c>
      <c r="P59" s="49">
        <v>2</v>
      </c>
      <c r="Q59" s="49">
        <f t="shared" si="1"/>
        <v>1</v>
      </c>
      <c r="R59" s="31"/>
    </row>
    <row r="60" spans="1:18">
      <c r="A60" s="48">
        <v>5</v>
      </c>
      <c r="B60" s="52" t="s">
        <v>26</v>
      </c>
      <c r="C60" s="51" t="s">
        <v>19</v>
      </c>
      <c r="D60" s="51" t="s">
        <v>78</v>
      </c>
      <c r="E60" s="51">
        <v>34</v>
      </c>
      <c r="F60" s="51">
        <v>34</v>
      </c>
      <c r="G60" s="51">
        <v>1</v>
      </c>
      <c r="H60" s="51">
        <v>1</v>
      </c>
      <c r="I60" s="49">
        <v>1</v>
      </c>
      <c r="J60" s="49">
        <v>1</v>
      </c>
      <c r="K60" s="51">
        <v>1</v>
      </c>
      <c r="L60" s="51">
        <v>1</v>
      </c>
      <c r="M60" s="49">
        <f t="shared" si="0"/>
        <v>1</v>
      </c>
      <c r="N60" s="49"/>
      <c r="O60" s="49">
        <v>1</v>
      </c>
      <c r="P60" s="49">
        <v>1</v>
      </c>
      <c r="Q60" s="49">
        <f t="shared" si="1"/>
        <v>1</v>
      </c>
      <c r="R60" s="31"/>
    </row>
    <row r="61" spans="1:18">
      <c r="A61" s="48">
        <v>6</v>
      </c>
      <c r="B61" s="52" t="s">
        <v>26</v>
      </c>
      <c r="C61" s="51" t="s">
        <v>17</v>
      </c>
      <c r="D61" s="51" t="s">
        <v>87</v>
      </c>
      <c r="E61" s="51">
        <v>34</v>
      </c>
      <c r="F61" s="51">
        <v>34</v>
      </c>
      <c r="G61" s="51">
        <v>1</v>
      </c>
      <c r="H61" s="51">
        <v>1</v>
      </c>
      <c r="I61" s="49">
        <v>1</v>
      </c>
      <c r="J61" s="49">
        <v>1</v>
      </c>
      <c r="K61" s="51">
        <v>1</v>
      </c>
      <c r="L61" s="51">
        <v>1</v>
      </c>
      <c r="M61" s="49">
        <f t="shared" si="0"/>
        <v>1</v>
      </c>
      <c r="N61" s="49"/>
      <c r="O61" s="49">
        <v>1</v>
      </c>
      <c r="P61" s="49">
        <v>1</v>
      </c>
      <c r="Q61" s="49">
        <f t="shared" si="1"/>
        <v>1</v>
      </c>
      <c r="R61" s="31"/>
    </row>
    <row r="62" spans="1:18">
      <c r="A62" s="48">
        <v>7</v>
      </c>
      <c r="B62" s="52" t="s">
        <v>26</v>
      </c>
      <c r="C62" s="51" t="s">
        <v>18</v>
      </c>
      <c r="D62" s="51" t="s">
        <v>87</v>
      </c>
      <c r="E62" s="51">
        <v>34</v>
      </c>
      <c r="F62" s="51">
        <v>34</v>
      </c>
      <c r="G62" s="51">
        <v>2</v>
      </c>
      <c r="H62" s="51">
        <v>2</v>
      </c>
      <c r="I62" s="49">
        <v>1</v>
      </c>
      <c r="J62" s="49">
        <v>1</v>
      </c>
      <c r="K62" s="51">
        <v>2</v>
      </c>
      <c r="L62" s="51">
        <v>2</v>
      </c>
      <c r="M62" s="49">
        <f t="shared" si="0"/>
        <v>1</v>
      </c>
      <c r="N62" s="49"/>
      <c r="O62" s="49">
        <v>1</v>
      </c>
      <c r="P62" s="49">
        <v>1</v>
      </c>
      <c r="Q62" s="49">
        <f t="shared" si="1"/>
        <v>1</v>
      </c>
      <c r="R62" s="31"/>
    </row>
    <row r="63" spans="1:18">
      <c r="A63" s="48">
        <v>8</v>
      </c>
      <c r="B63" s="52" t="s">
        <v>26</v>
      </c>
      <c r="C63" s="51" t="s">
        <v>27</v>
      </c>
      <c r="D63" s="51" t="s">
        <v>88</v>
      </c>
      <c r="E63" s="56">
        <v>34</v>
      </c>
      <c r="F63" s="56">
        <v>34</v>
      </c>
      <c r="G63" s="56">
        <v>1</v>
      </c>
      <c r="H63" s="56">
        <v>1</v>
      </c>
      <c r="I63" s="49">
        <v>1</v>
      </c>
      <c r="J63" s="49">
        <v>1</v>
      </c>
      <c r="K63" s="56">
        <v>1</v>
      </c>
      <c r="L63" s="56">
        <v>1</v>
      </c>
      <c r="M63" s="49">
        <f t="shared" si="0"/>
        <v>1</v>
      </c>
      <c r="N63" s="49"/>
      <c r="O63" s="49">
        <v>1</v>
      </c>
      <c r="P63" s="49">
        <v>1</v>
      </c>
      <c r="Q63" s="49">
        <f t="shared" si="1"/>
        <v>1</v>
      </c>
      <c r="R63" s="31"/>
    </row>
    <row r="64" spans="1:18">
      <c r="A64" s="48">
        <v>9</v>
      </c>
      <c r="B64" s="52" t="s">
        <v>26</v>
      </c>
      <c r="C64" s="51" t="s">
        <v>28</v>
      </c>
      <c r="D64" s="51" t="s">
        <v>79</v>
      </c>
      <c r="E64" s="51">
        <v>68</v>
      </c>
      <c r="F64" s="51">
        <v>68</v>
      </c>
      <c r="G64" s="51">
        <v>5</v>
      </c>
      <c r="H64" s="51">
        <v>5</v>
      </c>
      <c r="I64" s="49">
        <v>2</v>
      </c>
      <c r="J64" s="49">
        <v>2</v>
      </c>
      <c r="K64" s="51">
        <v>5</v>
      </c>
      <c r="L64" s="51">
        <v>5</v>
      </c>
      <c r="M64" s="49">
        <f t="shared" si="0"/>
        <v>1</v>
      </c>
      <c r="N64" s="49"/>
      <c r="O64" s="49">
        <v>2</v>
      </c>
      <c r="P64" s="49">
        <v>2</v>
      </c>
      <c r="Q64" s="49">
        <f t="shared" si="1"/>
        <v>1</v>
      </c>
      <c r="R64" s="31"/>
    </row>
    <row r="65" spans="1:18" ht="16.5" thickBot="1">
      <c r="A65" s="54">
        <v>10</v>
      </c>
      <c r="B65" s="54" t="s">
        <v>26</v>
      </c>
      <c r="C65" s="54" t="s">
        <v>29</v>
      </c>
      <c r="D65" s="54" t="s">
        <v>87</v>
      </c>
      <c r="E65" s="54">
        <v>102</v>
      </c>
      <c r="F65" s="54">
        <v>68</v>
      </c>
      <c r="G65" s="54">
        <v>9</v>
      </c>
      <c r="H65" s="54">
        <v>9</v>
      </c>
      <c r="I65" s="54">
        <v>0</v>
      </c>
      <c r="J65" s="54">
        <v>0</v>
      </c>
      <c r="K65" s="54">
        <v>9</v>
      </c>
      <c r="L65" s="54">
        <v>9</v>
      </c>
      <c r="M65" s="54">
        <f t="shared" si="0"/>
        <v>1</v>
      </c>
      <c r="N65" s="54"/>
      <c r="O65" s="54">
        <v>0</v>
      </c>
      <c r="P65" s="54">
        <v>0</v>
      </c>
      <c r="Q65" s="54">
        <v>1</v>
      </c>
      <c r="R65" s="13"/>
    </row>
    <row r="66" spans="1:18" ht="38.25">
      <c r="A66" s="48">
        <v>1</v>
      </c>
      <c r="B66" s="37" t="s">
        <v>76</v>
      </c>
      <c r="C66" s="37" t="s">
        <v>50</v>
      </c>
      <c r="D66" s="51" t="s">
        <v>89</v>
      </c>
      <c r="E66" s="51">
        <v>170</v>
      </c>
      <c r="F66" s="51">
        <v>170</v>
      </c>
      <c r="G66" s="51">
        <v>10</v>
      </c>
      <c r="H66" s="51">
        <v>10</v>
      </c>
      <c r="I66" s="48">
        <v>7</v>
      </c>
      <c r="J66" s="48">
        <v>7</v>
      </c>
      <c r="K66" s="51">
        <v>10</v>
      </c>
      <c r="L66" s="51">
        <v>10</v>
      </c>
      <c r="M66" s="49">
        <f t="shared" si="0"/>
        <v>1</v>
      </c>
      <c r="N66" s="55"/>
      <c r="O66" s="48">
        <v>7</v>
      </c>
      <c r="P66" s="48">
        <v>7</v>
      </c>
      <c r="Q66" s="49">
        <f t="shared" si="1"/>
        <v>1</v>
      </c>
      <c r="R66" s="6"/>
    </row>
    <row r="67" spans="1:18" ht="15.75">
      <c r="A67" s="48">
        <v>2</v>
      </c>
      <c r="B67" s="37" t="s">
        <v>76</v>
      </c>
      <c r="C67" s="51" t="s">
        <v>14</v>
      </c>
      <c r="D67" s="51" t="s">
        <v>89</v>
      </c>
      <c r="E67" s="51">
        <v>136</v>
      </c>
      <c r="F67" s="51">
        <v>136</v>
      </c>
      <c r="G67" s="51">
        <v>6</v>
      </c>
      <c r="H67" s="51">
        <v>6</v>
      </c>
      <c r="I67" s="49">
        <v>7</v>
      </c>
      <c r="J67" s="49">
        <v>7</v>
      </c>
      <c r="K67" s="51">
        <v>6</v>
      </c>
      <c r="L67" s="51">
        <v>6</v>
      </c>
      <c r="M67" s="49">
        <f t="shared" ref="M67:M75" si="2">L67/K67</f>
        <v>1</v>
      </c>
      <c r="N67" s="55"/>
      <c r="O67" s="49">
        <v>7</v>
      </c>
      <c r="P67" s="49">
        <v>7</v>
      </c>
      <c r="Q67" s="49">
        <f t="shared" ref="Q67:Q74" si="3">P67/O67</f>
        <v>1</v>
      </c>
      <c r="R67" s="6"/>
    </row>
    <row r="68" spans="1:18" ht="15.75">
      <c r="A68" s="48">
        <v>3</v>
      </c>
      <c r="B68" s="37" t="s">
        <v>76</v>
      </c>
      <c r="C68" s="51" t="s">
        <v>15</v>
      </c>
      <c r="D68" s="51" t="s">
        <v>89</v>
      </c>
      <c r="E68" s="51">
        <v>136</v>
      </c>
      <c r="F68" s="51">
        <v>136</v>
      </c>
      <c r="G68" s="51">
        <v>9</v>
      </c>
      <c r="H68" s="51">
        <v>9</v>
      </c>
      <c r="I68" s="49">
        <v>5</v>
      </c>
      <c r="J68" s="49">
        <v>5</v>
      </c>
      <c r="K68" s="51">
        <v>9</v>
      </c>
      <c r="L68" s="51">
        <v>9</v>
      </c>
      <c r="M68" s="49">
        <f t="shared" si="2"/>
        <v>1</v>
      </c>
      <c r="N68" s="55"/>
      <c r="O68" s="49">
        <v>5</v>
      </c>
      <c r="P68" s="49">
        <v>5</v>
      </c>
      <c r="Q68" s="49">
        <f t="shared" si="3"/>
        <v>1</v>
      </c>
      <c r="R68" s="6"/>
    </row>
    <row r="69" spans="1:18" ht="15.75">
      <c r="A69" s="48">
        <v>4</v>
      </c>
      <c r="B69" s="37" t="s">
        <v>76</v>
      </c>
      <c r="C69" s="51" t="s">
        <v>16</v>
      </c>
      <c r="D69" s="51" t="s">
        <v>89</v>
      </c>
      <c r="E69" s="51">
        <v>68</v>
      </c>
      <c r="F69" s="51">
        <v>68</v>
      </c>
      <c r="G69" s="51">
        <v>4</v>
      </c>
      <c r="H69" s="51">
        <v>4</v>
      </c>
      <c r="I69" s="49">
        <v>2</v>
      </c>
      <c r="J69" s="49">
        <v>2</v>
      </c>
      <c r="K69" s="51">
        <v>4</v>
      </c>
      <c r="L69" s="51">
        <v>4</v>
      </c>
      <c r="M69" s="49">
        <f t="shared" si="2"/>
        <v>1</v>
      </c>
      <c r="N69" s="55"/>
      <c r="O69" s="49">
        <v>2</v>
      </c>
      <c r="P69" s="49">
        <v>2</v>
      </c>
      <c r="Q69" s="49">
        <f t="shared" si="3"/>
        <v>1</v>
      </c>
      <c r="R69" s="6"/>
    </row>
    <row r="70" spans="1:18" ht="15.75">
      <c r="A70" s="48">
        <v>5</v>
      </c>
      <c r="B70" s="37" t="s">
        <v>76</v>
      </c>
      <c r="C70" s="51" t="s">
        <v>19</v>
      </c>
      <c r="D70" s="51" t="s">
        <v>78</v>
      </c>
      <c r="E70" s="51">
        <v>34</v>
      </c>
      <c r="F70" s="51">
        <v>34</v>
      </c>
      <c r="G70" s="51">
        <v>1</v>
      </c>
      <c r="H70" s="51">
        <v>1</v>
      </c>
      <c r="I70" s="49">
        <v>1</v>
      </c>
      <c r="J70" s="49">
        <v>1</v>
      </c>
      <c r="K70" s="51">
        <v>1</v>
      </c>
      <c r="L70" s="51">
        <v>1</v>
      </c>
      <c r="M70" s="49">
        <f t="shared" si="2"/>
        <v>1</v>
      </c>
      <c r="N70" s="55"/>
      <c r="O70" s="49">
        <v>1</v>
      </c>
      <c r="P70" s="49">
        <v>1</v>
      </c>
      <c r="Q70" s="49">
        <f t="shared" si="3"/>
        <v>1</v>
      </c>
      <c r="R70" s="6"/>
    </row>
    <row r="71" spans="1:18" ht="15.75">
      <c r="A71" s="48">
        <v>6</v>
      </c>
      <c r="B71" s="37" t="s">
        <v>76</v>
      </c>
      <c r="C71" s="51" t="s">
        <v>17</v>
      </c>
      <c r="D71" s="51" t="s">
        <v>89</v>
      </c>
      <c r="E71" s="51">
        <v>34</v>
      </c>
      <c r="F71" s="51">
        <v>34</v>
      </c>
      <c r="G71" s="51">
        <v>1</v>
      </c>
      <c r="H71" s="51">
        <v>1</v>
      </c>
      <c r="I71" s="49">
        <v>1</v>
      </c>
      <c r="J71" s="49">
        <v>1</v>
      </c>
      <c r="K71" s="51">
        <v>1</v>
      </c>
      <c r="L71" s="51">
        <v>1</v>
      </c>
      <c r="M71" s="49">
        <f t="shared" si="2"/>
        <v>1</v>
      </c>
      <c r="N71" s="55"/>
      <c r="O71" s="49">
        <v>1</v>
      </c>
      <c r="P71" s="49">
        <v>1</v>
      </c>
      <c r="Q71" s="49">
        <f t="shared" si="3"/>
        <v>1</v>
      </c>
      <c r="R71" s="6"/>
    </row>
    <row r="72" spans="1:18" ht="15.75">
      <c r="A72" s="48">
        <v>7</v>
      </c>
      <c r="B72" s="37" t="s">
        <v>76</v>
      </c>
      <c r="C72" s="51" t="s">
        <v>18</v>
      </c>
      <c r="D72" s="51" t="s">
        <v>89</v>
      </c>
      <c r="E72" s="51">
        <v>34</v>
      </c>
      <c r="F72" s="51">
        <v>34</v>
      </c>
      <c r="G72" s="51">
        <v>2</v>
      </c>
      <c r="H72" s="51">
        <v>2</v>
      </c>
      <c r="I72" s="49">
        <v>1</v>
      </c>
      <c r="J72" s="49">
        <v>1</v>
      </c>
      <c r="K72" s="51">
        <v>2</v>
      </c>
      <c r="L72" s="51">
        <v>2</v>
      </c>
      <c r="M72" s="49">
        <f t="shared" si="2"/>
        <v>1</v>
      </c>
      <c r="N72" s="55"/>
      <c r="O72" s="49">
        <v>1</v>
      </c>
      <c r="P72" s="49">
        <v>1</v>
      </c>
      <c r="Q72" s="49">
        <f t="shared" si="3"/>
        <v>1</v>
      </c>
      <c r="R72" s="6"/>
    </row>
    <row r="73" spans="1:18" ht="15.75">
      <c r="A73" s="48">
        <v>8</v>
      </c>
      <c r="B73" s="37" t="s">
        <v>76</v>
      </c>
      <c r="C73" s="51" t="s">
        <v>27</v>
      </c>
      <c r="D73" s="51" t="s">
        <v>86</v>
      </c>
      <c r="E73" s="56">
        <v>34</v>
      </c>
      <c r="F73" s="56">
        <v>34</v>
      </c>
      <c r="G73" s="56">
        <v>1</v>
      </c>
      <c r="H73" s="56">
        <v>1</v>
      </c>
      <c r="I73" s="49">
        <v>1</v>
      </c>
      <c r="J73" s="49">
        <v>1</v>
      </c>
      <c r="K73" s="56">
        <v>1</v>
      </c>
      <c r="L73" s="56">
        <v>1</v>
      </c>
      <c r="M73" s="49">
        <f t="shared" si="2"/>
        <v>1</v>
      </c>
      <c r="N73" s="55"/>
      <c r="O73" s="49">
        <v>1</v>
      </c>
      <c r="P73" s="49">
        <v>1</v>
      </c>
      <c r="Q73" s="49">
        <f t="shared" si="3"/>
        <v>1</v>
      </c>
      <c r="R73" s="6"/>
    </row>
    <row r="74" spans="1:18" ht="15.75">
      <c r="A74" s="48">
        <v>9</v>
      </c>
      <c r="B74" s="37" t="s">
        <v>76</v>
      </c>
      <c r="C74" s="51" t="s">
        <v>28</v>
      </c>
      <c r="D74" s="51" t="s">
        <v>83</v>
      </c>
      <c r="E74" s="51">
        <v>68</v>
      </c>
      <c r="F74" s="51">
        <v>68</v>
      </c>
      <c r="G74" s="51">
        <v>5</v>
      </c>
      <c r="H74" s="51">
        <v>5</v>
      </c>
      <c r="I74" s="49">
        <v>2</v>
      </c>
      <c r="J74" s="49">
        <v>2</v>
      </c>
      <c r="K74" s="51">
        <v>5</v>
      </c>
      <c r="L74" s="51">
        <v>5</v>
      </c>
      <c r="M74" s="49">
        <f t="shared" si="2"/>
        <v>1</v>
      </c>
      <c r="N74" s="55"/>
      <c r="O74" s="49">
        <v>2</v>
      </c>
      <c r="P74" s="49">
        <v>2</v>
      </c>
      <c r="Q74" s="49">
        <f t="shared" si="3"/>
        <v>1</v>
      </c>
      <c r="R74" s="6"/>
    </row>
    <row r="75" spans="1:18" ht="16.5" thickBot="1">
      <c r="A75" s="54">
        <v>10</v>
      </c>
      <c r="B75" s="54" t="s">
        <v>76</v>
      </c>
      <c r="C75" s="54" t="s">
        <v>29</v>
      </c>
      <c r="D75" s="54" t="s">
        <v>89</v>
      </c>
      <c r="E75" s="54">
        <v>102</v>
      </c>
      <c r="F75" s="54">
        <v>68</v>
      </c>
      <c r="G75" s="54">
        <v>9</v>
      </c>
      <c r="H75" s="54">
        <v>9</v>
      </c>
      <c r="I75" s="54">
        <v>0</v>
      </c>
      <c r="J75" s="54">
        <v>0</v>
      </c>
      <c r="K75" s="54">
        <v>9</v>
      </c>
      <c r="L75" s="54">
        <v>9</v>
      </c>
      <c r="M75" s="54">
        <f t="shared" si="2"/>
        <v>1</v>
      </c>
      <c r="N75" s="54"/>
      <c r="O75" s="54">
        <v>0</v>
      </c>
      <c r="P75" s="54">
        <v>0</v>
      </c>
      <c r="Q75" s="54">
        <v>1</v>
      </c>
      <c r="R75" s="13"/>
    </row>
    <row r="76" spans="1:18">
      <c r="A76" s="102" t="s">
        <v>10</v>
      </c>
      <c r="B76" s="103"/>
      <c r="C76" s="103"/>
      <c r="D76" s="103"/>
      <c r="E76" s="146">
        <f>SUM(E10:E75)</f>
        <v>5576</v>
      </c>
      <c r="F76" s="146">
        <f t="shared" ref="F76:L76" si="4">SUM(F10:F75)</f>
        <v>5338</v>
      </c>
      <c r="G76" s="146">
        <f t="shared" si="4"/>
        <v>332</v>
      </c>
      <c r="H76" s="146">
        <f t="shared" si="4"/>
        <v>332</v>
      </c>
      <c r="I76" s="146">
        <f t="shared" si="4"/>
        <v>177</v>
      </c>
      <c r="J76" s="146">
        <f t="shared" si="4"/>
        <v>177</v>
      </c>
      <c r="K76" s="146">
        <f t="shared" si="4"/>
        <v>332</v>
      </c>
      <c r="L76" s="146">
        <f t="shared" si="4"/>
        <v>332</v>
      </c>
      <c r="M76" s="38">
        <v>100</v>
      </c>
      <c r="N76" s="38"/>
      <c r="O76" s="146">
        <f t="shared" ref="O76:P76" si="5">SUM(O10:O75)</f>
        <v>177</v>
      </c>
      <c r="P76" s="146">
        <f t="shared" si="5"/>
        <v>177</v>
      </c>
      <c r="Q76" s="38">
        <v>100</v>
      </c>
      <c r="R76" s="38"/>
    </row>
    <row r="77" spans="1:18" ht="15.75">
      <c r="A77" s="104"/>
      <c r="B77" s="105"/>
      <c r="C77" s="105"/>
      <c r="D77" s="105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</row>
    <row r="78" spans="1:18">
      <c r="A78" s="106"/>
      <c r="B78" s="107"/>
      <c r="C78" s="107"/>
      <c r="D78" s="107"/>
    </row>
    <row r="79" spans="1:18">
      <c r="A79" s="108"/>
      <c r="B79" s="109"/>
      <c r="C79" s="109"/>
      <c r="D79" s="109"/>
    </row>
    <row r="80" spans="1:18">
      <c r="D80" s="24"/>
      <c r="E80" s="24"/>
      <c r="F80" s="24"/>
    </row>
  </sheetData>
  <mergeCells count="16">
    <mergeCell ref="A76:D76"/>
    <mergeCell ref="A77:D77"/>
    <mergeCell ref="A78:D79"/>
    <mergeCell ref="A1:Q1"/>
    <mergeCell ref="E7:F7"/>
    <mergeCell ref="A5:Q5"/>
    <mergeCell ref="K7:R7"/>
    <mergeCell ref="N8:N9"/>
    <mergeCell ref="R8:R9"/>
    <mergeCell ref="D7:D8"/>
    <mergeCell ref="G7:J7"/>
    <mergeCell ref="B3:D3"/>
    <mergeCell ref="A7:A8"/>
    <mergeCell ref="B7:B8"/>
    <mergeCell ref="C7:C8"/>
    <mergeCell ref="A9:D9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2"/>
  <sheetViews>
    <sheetView view="pageBreakPreview" topLeftCell="A4" zoomScaleSheetLayoutView="100" workbookViewId="0">
      <pane xSplit="3" ySplit="3" topLeftCell="D149" activePane="bottomRight" state="frozen"/>
      <selection activeCell="A4" sqref="A4"/>
      <selection pane="topRight" activeCell="D4" sqref="D4"/>
      <selection pane="bottomLeft" activeCell="A7" sqref="A7"/>
      <selection pane="bottomRight" activeCell="Q171" sqref="Q171"/>
    </sheetView>
  </sheetViews>
  <sheetFormatPr defaultRowHeight="15"/>
  <cols>
    <col min="3" max="3" width="47.28515625" customWidth="1"/>
    <col min="4" max="4" width="29.140625" customWidth="1"/>
    <col min="13" max="13" width="11.85546875" customWidth="1"/>
    <col min="17" max="17" width="12" customWidth="1"/>
  </cols>
  <sheetData>
    <row r="1" spans="1:18" ht="19.5">
      <c r="A1" s="40" t="s">
        <v>57</v>
      </c>
      <c r="B1" s="40"/>
      <c r="C1" s="40"/>
      <c r="D1" s="40"/>
    </row>
    <row r="2" spans="1:18">
      <c r="D2" s="22" t="s">
        <v>56</v>
      </c>
    </row>
    <row r="3" spans="1:18">
      <c r="A3" s="1" t="s">
        <v>7</v>
      </c>
      <c r="B3" s="123" t="s">
        <v>90</v>
      </c>
      <c r="C3" s="124"/>
      <c r="D3" s="124"/>
    </row>
    <row r="5" spans="1:18" ht="15" customHeight="1">
      <c r="A5" s="126" t="s">
        <v>11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7" spans="1:18" ht="62.25" customHeight="1">
      <c r="A7" s="125" t="s">
        <v>0</v>
      </c>
      <c r="B7" s="125" t="s">
        <v>1</v>
      </c>
      <c r="C7" s="125" t="s">
        <v>74</v>
      </c>
      <c r="D7" s="2" t="s">
        <v>3</v>
      </c>
      <c r="E7" s="111" t="s">
        <v>60</v>
      </c>
      <c r="F7" s="111"/>
      <c r="G7" s="116" t="s">
        <v>59</v>
      </c>
      <c r="H7" s="117"/>
      <c r="I7" s="117"/>
      <c r="J7" s="118"/>
      <c r="K7" s="111" t="s">
        <v>65</v>
      </c>
      <c r="L7" s="111"/>
      <c r="M7" s="111"/>
      <c r="N7" s="111"/>
      <c r="O7" s="111"/>
      <c r="P7" s="111"/>
      <c r="Q7" s="111"/>
      <c r="R7" s="111"/>
    </row>
    <row r="8" spans="1:18" ht="70.5" customHeight="1">
      <c r="A8" s="125"/>
      <c r="B8" s="125"/>
      <c r="C8" s="125"/>
      <c r="D8" s="2" t="s">
        <v>4</v>
      </c>
      <c r="E8" s="33" t="s">
        <v>62</v>
      </c>
      <c r="F8" s="33" t="s">
        <v>63</v>
      </c>
      <c r="G8" s="33" t="s">
        <v>66</v>
      </c>
      <c r="H8" s="33" t="s">
        <v>67</v>
      </c>
      <c r="I8" s="33" t="s">
        <v>68</v>
      </c>
      <c r="J8" s="33" t="s">
        <v>69</v>
      </c>
      <c r="K8" s="33" t="s">
        <v>70</v>
      </c>
      <c r="L8" s="33" t="s">
        <v>67</v>
      </c>
      <c r="M8" s="32" t="s">
        <v>71</v>
      </c>
      <c r="N8" s="113" t="s">
        <v>5</v>
      </c>
      <c r="O8" s="33" t="s">
        <v>68</v>
      </c>
      <c r="P8" s="33" t="s">
        <v>69</v>
      </c>
      <c r="Q8" s="32" t="s">
        <v>71</v>
      </c>
      <c r="R8" s="113" t="s">
        <v>5</v>
      </c>
    </row>
    <row r="9" spans="1:18">
      <c r="A9" s="122" t="s">
        <v>9</v>
      </c>
      <c r="B9" s="114"/>
      <c r="C9" s="121"/>
      <c r="D9" s="121"/>
      <c r="E9" s="35" t="s">
        <v>61</v>
      </c>
      <c r="F9" s="35" t="s">
        <v>61</v>
      </c>
      <c r="G9" s="35" t="s">
        <v>61</v>
      </c>
      <c r="H9" s="35" t="s">
        <v>61</v>
      </c>
      <c r="I9" s="35" t="s">
        <v>61</v>
      </c>
      <c r="J9" s="35" t="s">
        <v>61</v>
      </c>
      <c r="K9" s="35" t="s">
        <v>61</v>
      </c>
      <c r="L9" s="35" t="s">
        <v>61</v>
      </c>
      <c r="M9" s="36" t="s">
        <v>64</v>
      </c>
      <c r="N9" s="113"/>
      <c r="O9" s="35" t="s">
        <v>61</v>
      </c>
      <c r="P9" s="35" t="s">
        <v>61</v>
      </c>
      <c r="Q9" s="36" t="s">
        <v>64</v>
      </c>
      <c r="R9" s="113"/>
    </row>
    <row r="10" spans="1:18">
      <c r="A10" s="59">
        <v>1</v>
      </c>
      <c r="B10" s="60" t="s">
        <v>36</v>
      </c>
      <c r="C10" s="61" t="s">
        <v>13</v>
      </c>
      <c r="D10" s="61" t="s">
        <v>91</v>
      </c>
      <c r="E10" s="62">
        <v>170</v>
      </c>
      <c r="F10" s="60">
        <v>13</v>
      </c>
      <c r="G10" s="62">
        <v>17</v>
      </c>
      <c r="H10" s="62">
        <v>17</v>
      </c>
      <c r="I10" s="60">
        <v>13</v>
      </c>
      <c r="J10" s="60">
        <v>13</v>
      </c>
      <c r="K10" s="62">
        <v>17</v>
      </c>
      <c r="L10" s="62">
        <v>17</v>
      </c>
      <c r="M10" s="59">
        <f>L10/K10</f>
        <v>1</v>
      </c>
      <c r="N10" s="59"/>
      <c r="O10" s="60">
        <v>13</v>
      </c>
      <c r="P10" s="60">
        <v>13</v>
      </c>
      <c r="Q10" s="59">
        <f>P10/O10</f>
        <v>1</v>
      </c>
      <c r="R10" s="59"/>
    </row>
    <row r="11" spans="1:18">
      <c r="A11" s="59">
        <v>2</v>
      </c>
      <c r="B11" s="60" t="s">
        <v>36</v>
      </c>
      <c r="C11" s="61" t="s">
        <v>30</v>
      </c>
      <c r="D11" s="61" t="s">
        <v>91</v>
      </c>
      <c r="E11" s="62">
        <v>102</v>
      </c>
      <c r="F11" s="61">
        <v>2</v>
      </c>
      <c r="G11" s="62">
        <v>10</v>
      </c>
      <c r="H11" s="62">
        <v>10</v>
      </c>
      <c r="I11" s="61">
        <v>2</v>
      </c>
      <c r="J11" s="61">
        <v>2</v>
      </c>
      <c r="K11" s="62">
        <v>10</v>
      </c>
      <c r="L11" s="62">
        <v>10</v>
      </c>
      <c r="M11" s="59">
        <f t="shared" ref="M11:M72" si="0">L11/K11</f>
        <v>1</v>
      </c>
      <c r="N11" s="61"/>
      <c r="O11" s="61">
        <v>2</v>
      </c>
      <c r="P11" s="61">
        <v>2</v>
      </c>
      <c r="Q11" s="59">
        <f t="shared" ref="Q11:Q71" si="1">P11/O11</f>
        <v>1</v>
      </c>
      <c r="R11" s="61"/>
    </row>
    <row r="12" spans="1:18">
      <c r="A12" s="59">
        <v>3</v>
      </c>
      <c r="B12" s="60" t="s">
        <v>36</v>
      </c>
      <c r="C12" s="61" t="s">
        <v>31</v>
      </c>
      <c r="D12" s="61" t="s">
        <v>86</v>
      </c>
      <c r="E12" s="62">
        <v>102</v>
      </c>
      <c r="F12" s="61">
        <v>9</v>
      </c>
      <c r="G12" s="62">
        <v>10</v>
      </c>
      <c r="H12" s="62">
        <v>10</v>
      </c>
      <c r="I12" s="61">
        <v>9</v>
      </c>
      <c r="J12" s="61">
        <v>9</v>
      </c>
      <c r="K12" s="62">
        <v>10</v>
      </c>
      <c r="L12" s="62">
        <v>10</v>
      </c>
      <c r="M12" s="59">
        <f t="shared" si="0"/>
        <v>1</v>
      </c>
      <c r="N12" s="61"/>
      <c r="O12" s="61">
        <v>9</v>
      </c>
      <c r="P12" s="61">
        <v>9</v>
      </c>
      <c r="Q12" s="59">
        <f t="shared" si="1"/>
        <v>1</v>
      </c>
      <c r="R12" s="61"/>
    </row>
    <row r="13" spans="1:18">
      <c r="A13" s="59">
        <v>4</v>
      </c>
      <c r="B13" s="60" t="s">
        <v>36</v>
      </c>
      <c r="C13" s="61" t="s">
        <v>15</v>
      </c>
      <c r="D13" s="61" t="s">
        <v>92</v>
      </c>
      <c r="E13" s="62">
        <v>170</v>
      </c>
      <c r="F13" s="61">
        <v>9</v>
      </c>
      <c r="G13" s="62">
        <v>11</v>
      </c>
      <c r="H13" s="62">
        <v>11</v>
      </c>
      <c r="I13" s="61">
        <v>9</v>
      </c>
      <c r="J13" s="61">
        <v>9</v>
      </c>
      <c r="K13" s="62">
        <v>11</v>
      </c>
      <c r="L13" s="62">
        <v>11</v>
      </c>
      <c r="M13" s="59">
        <f t="shared" si="0"/>
        <v>1</v>
      </c>
      <c r="N13" s="61"/>
      <c r="O13" s="61">
        <v>9</v>
      </c>
      <c r="P13" s="61">
        <v>9</v>
      </c>
      <c r="Q13" s="59">
        <f t="shared" si="1"/>
        <v>1</v>
      </c>
      <c r="R13" s="61"/>
    </row>
    <row r="14" spans="1:18">
      <c r="A14" s="59">
        <v>5</v>
      </c>
      <c r="B14" s="60" t="s">
        <v>36</v>
      </c>
      <c r="C14" s="61" t="s">
        <v>32</v>
      </c>
      <c r="D14" s="61" t="s">
        <v>93</v>
      </c>
      <c r="E14" s="62">
        <v>34</v>
      </c>
      <c r="F14" s="61">
        <v>0</v>
      </c>
      <c r="G14" s="62">
        <v>2</v>
      </c>
      <c r="H14" s="62">
        <v>2</v>
      </c>
      <c r="I14" s="61">
        <v>0</v>
      </c>
      <c r="J14" s="61">
        <v>0</v>
      </c>
      <c r="K14" s="62">
        <v>2</v>
      </c>
      <c r="L14" s="62">
        <v>2</v>
      </c>
      <c r="M14" s="59">
        <f t="shared" si="0"/>
        <v>1</v>
      </c>
      <c r="N14" s="61"/>
      <c r="O14" s="61">
        <v>0</v>
      </c>
      <c r="P14" s="61">
        <v>0</v>
      </c>
      <c r="Q14" s="59">
        <v>1</v>
      </c>
      <c r="R14" s="61"/>
    </row>
    <row r="15" spans="1:18">
      <c r="A15" s="59">
        <v>6</v>
      </c>
      <c r="B15" s="60" t="s">
        <v>36</v>
      </c>
      <c r="C15" s="61" t="s">
        <v>33</v>
      </c>
      <c r="D15" s="61" t="s">
        <v>94</v>
      </c>
      <c r="E15" s="62">
        <v>68</v>
      </c>
      <c r="F15" s="61">
        <v>2</v>
      </c>
      <c r="G15" s="62">
        <v>5</v>
      </c>
      <c r="H15" s="62">
        <v>5</v>
      </c>
      <c r="I15" s="61">
        <v>2</v>
      </c>
      <c r="J15" s="61">
        <v>2</v>
      </c>
      <c r="K15" s="62">
        <v>5</v>
      </c>
      <c r="L15" s="62">
        <v>5</v>
      </c>
      <c r="M15" s="59">
        <f t="shared" si="0"/>
        <v>1</v>
      </c>
      <c r="N15" s="61"/>
      <c r="O15" s="61">
        <v>2</v>
      </c>
      <c r="P15" s="61">
        <v>2</v>
      </c>
      <c r="Q15" s="59">
        <f t="shared" si="1"/>
        <v>1</v>
      </c>
      <c r="R15" s="61"/>
    </row>
    <row r="16" spans="1:18">
      <c r="A16" s="59">
        <v>7</v>
      </c>
      <c r="B16" s="60" t="s">
        <v>36</v>
      </c>
      <c r="C16" s="61" t="s">
        <v>35</v>
      </c>
      <c r="D16" s="61" t="s">
        <v>93</v>
      </c>
      <c r="E16" s="62">
        <v>34</v>
      </c>
      <c r="F16" s="61">
        <v>2</v>
      </c>
      <c r="G16" s="62">
        <v>3</v>
      </c>
      <c r="H16" s="62">
        <v>3</v>
      </c>
      <c r="I16" s="61">
        <v>2</v>
      </c>
      <c r="J16" s="61">
        <v>2</v>
      </c>
      <c r="K16" s="62">
        <v>3</v>
      </c>
      <c r="L16" s="62">
        <v>3</v>
      </c>
      <c r="M16" s="59">
        <f t="shared" si="0"/>
        <v>1</v>
      </c>
      <c r="N16" s="61"/>
      <c r="O16" s="61">
        <v>2</v>
      </c>
      <c r="P16" s="61">
        <v>2</v>
      </c>
      <c r="Q16" s="59">
        <f t="shared" si="1"/>
        <v>1</v>
      </c>
      <c r="R16" s="61"/>
    </row>
    <row r="17" spans="1:18" s="30" customFormat="1">
      <c r="A17" s="59">
        <v>8</v>
      </c>
      <c r="B17" s="63" t="s">
        <v>36</v>
      </c>
      <c r="C17" s="64" t="s">
        <v>99</v>
      </c>
      <c r="D17" s="65" t="s">
        <v>95</v>
      </c>
      <c r="E17" s="62">
        <v>34</v>
      </c>
      <c r="F17" s="65">
        <v>0</v>
      </c>
      <c r="G17" s="62">
        <v>1</v>
      </c>
      <c r="H17" s="62">
        <v>1</v>
      </c>
      <c r="I17" s="65">
        <v>0</v>
      </c>
      <c r="J17" s="65">
        <v>0</v>
      </c>
      <c r="K17" s="62">
        <v>1</v>
      </c>
      <c r="L17" s="62">
        <v>1</v>
      </c>
      <c r="M17" s="59">
        <f t="shared" si="0"/>
        <v>1</v>
      </c>
      <c r="N17" s="65"/>
      <c r="O17" s="65">
        <v>0</v>
      </c>
      <c r="P17" s="65">
        <v>0</v>
      </c>
      <c r="Q17" s="59">
        <v>1</v>
      </c>
      <c r="R17" s="65"/>
    </row>
    <row r="18" spans="1:18">
      <c r="A18" s="59">
        <v>9</v>
      </c>
      <c r="B18" s="60" t="s">
        <v>36</v>
      </c>
      <c r="C18" s="61" t="s">
        <v>19</v>
      </c>
      <c r="D18" s="61" t="s">
        <v>78</v>
      </c>
      <c r="E18" s="66">
        <v>34</v>
      </c>
      <c r="F18" s="61">
        <v>0</v>
      </c>
      <c r="G18" s="66">
        <v>2</v>
      </c>
      <c r="H18" s="66">
        <v>2</v>
      </c>
      <c r="I18" s="61">
        <v>0</v>
      </c>
      <c r="J18" s="61">
        <v>0</v>
      </c>
      <c r="K18" s="66">
        <v>2</v>
      </c>
      <c r="L18" s="66">
        <v>2</v>
      </c>
      <c r="M18" s="59">
        <f t="shared" si="0"/>
        <v>1</v>
      </c>
      <c r="N18" s="61"/>
      <c r="O18" s="61">
        <v>0</v>
      </c>
      <c r="P18" s="61">
        <v>0</v>
      </c>
      <c r="Q18" s="59">
        <v>1</v>
      </c>
      <c r="R18" s="61"/>
    </row>
    <row r="19" spans="1:18">
      <c r="A19" s="59">
        <v>10</v>
      </c>
      <c r="B19" s="60" t="s">
        <v>36</v>
      </c>
      <c r="C19" s="61" t="s">
        <v>17</v>
      </c>
      <c r="D19" s="61" t="s">
        <v>96</v>
      </c>
      <c r="E19" s="62">
        <v>34</v>
      </c>
      <c r="F19" s="61">
        <v>0</v>
      </c>
      <c r="G19" s="62">
        <v>2</v>
      </c>
      <c r="H19" s="62">
        <v>2</v>
      </c>
      <c r="I19" s="61">
        <v>0</v>
      </c>
      <c r="J19" s="61">
        <v>0</v>
      </c>
      <c r="K19" s="62">
        <v>2</v>
      </c>
      <c r="L19" s="62">
        <v>2</v>
      </c>
      <c r="M19" s="59">
        <f t="shared" si="0"/>
        <v>1</v>
      </c>
      <c r="N19" s="61"/>
      <c r="O19" s="61">
        <v>0</v>
      </c>
      <c r="P19" s="61">
        <v>0</v>
      </c>
      <c r="Q19" s="59">
        <v>1</v>
      </c>
      <c r="R19" s="61"/>
    </row>
    <row r="20" spans="1:18">
      <c r="A20" s="59">
        <v>11</v>
      </c>
      <c r="B20" s="60" t="s">
        <v>36</v>
      </c>
      <c r="C20" s="61" t="s">
        <v>18</v>
      </c>
      <c r="D20" s="61" t="s">
        <v>96</v>
      </c>
      <c r="E20" s="62">
        <v>68</v>
      </c>
      <c r="F20" s="61">
        <v>0</v>
      </c>
      <c r="G20" s="62">
        <v>2</v>
      </c>
      <c r="H20" s="62">
        <v>2</v>
      </c>
      <c r="I20" s="61">
        <v>0</v>
      </c>
      <c r="J20" s="61">
        <v>0</v>
      </c>
      <c r="K20" s="62">
        <v>2</v>
      </c>
      <c r="L20" s="62">
        <v>2</v>
      </c>
      <c r="M20" s="59">
        <f t="shared" si="0"/>
        <v>1</v>
      </c>
      <c r="N20" s="61"/>
      <c r="O20" s="61">
        <v>0</v>
      </c>
      <c r="P20" s="61">
        <v>0</v>
      </c>
      <c r="Q20" s="59">
        <v>1</v>
      </c>
      <c r="R20" s="61"/>
    </row>
    <row r="21" spans="1:18" ht="15.75" thickBot="1">
      <c r="A21" s="59">
        <v>12</v>
      </c>
      <c r="B21" s="67" t="s">
        <v>36</v>
      </c>
      <c r="C21" s="68" t="s">
        <v>28</v>
      </c>
      <c r="D21" s="68" t="s">
        <v>79</v>
      </c>
      <c r="E21" s="68">
        <v>102</v>
      </c>
      <c r="F21" s="68">
        <v>0</v>
      </c>
      <c r="G21" s="68">
        <v>10</v>
      </c>
      <c r="H21" s="68">
        <v>10</v>
      </c>
      <c r="I21" s="68">
        <v>0</v>
      </c>
      <c r="J21" s="68">
        <v>0</v>
      </c>
      <c r="K21" s="68">
        <v>10</v>
      </c>
      <c r="L21" s="68">
        <v>10</v>
      </c>
      <c r="M21" s="69">
        <f t="shared" si="0"/>
        <v>1</v>
      </c>
      <c r="N21" s="68"/>
      <c r="O21" s="68">
        <v>0</v>
      </c>
      <c r="P21" s="68">
        <v>0</v>
      </c>
      <c r="Q21" s="69">
        <v>1</v>
      </c>
      <c r="R21" s="68"/>
    </row>
    <row r="22" spans="1:18" ht="15.75">
      <c r="A22" s="74">
        <v>1</v>
      </c>
      <c r="B22" s="71" t="s">
        <v>37</v>
      </c>
      <c r="C22" s="72" t="s">
        <v>13</v>
      </c>
      <c r="D22" s="72" t="s">
        <v>97</v>
      </c>
      <c r="E22" s="62">
        <v>170</v>
      </c>
      <c r="F22" s="60">
        <v>170</v>
      </c>
      <c r="G22" s="62">
        <v>17</v>
      </c>
      <c r="H22" s="62">
        <v>17</v>
      </c>
      <c r="I22" s="60">
        <v>13</v>
      </c>
      <c r="J22" s="60">
        <v>13</v>
      </c>
      <c r="K22" s="62">
        <v>17</v>
      </c>
      <c r="L22" s="62">
        <v>17</v>
      </c>
      <c r="M22" s="59">
        <f t="shared" si="0"/>
        <v>1</v>
      </c>
      <c r="N22" s="72"/>
      <c r="O22" s="60">
        <v>13</v>
      </c>
      <c r="P22" s="60">
        <v>13</v>
      </c>
      <c r="Q22" s="59">
        <f t="shared" si="1"/>
        <v>1</v>
      </c>
      <c r="R22" s="5"/>
    </row>
    <row r="23" spans="1:18" ht="15.75">
      <c r="A23" s="74">
        <v>2</v>
      </c>
      <c r="B23" s="60" t="s">
        <v>37</v>
      </c>
      <c r="C23" s="61" t="s">
        <v>30</v>
      </c>
      <c r="D23" s="72" t="s">
        <v>97</v>
      </c>
      <c r="E23" s="62">
        <v>102</v>
      </c>
      <c r="F23" s="61">
        <v>102</v>
      </c>
      <c r="G23" s="62">
        <v>10</v>
      </c>
      <c r="H23" s="62">
        <v>10</v>
      </c>
      <c r="I23" s="61">
        <v>2</v>
      </c>
      <c r="J23" s="61">
        <v>2</v>
      </c>
      <c r="K23" s="62">
        <v>10</v>
      </c>
      <c r="L23" s="62">
        <v>10</v>
      </c>
      <c r="M23" s="59">
        <f t="shared" si="0"/>
        <v>1</v>
      </c>
      <c r="N23" s="72"/>
      <c r="O23" s="61">
        <v>2</v>
      </c>
      <c r="P23" s="61">
        <v>2</v>
      </c>
      <c r="Q23" s="59">
        <f t="shared" si="1"/>
        <v>1</v>
      </c>
      <c r="R23" s="5"/>
    </row>
    <row r="24" spans="1:18" ht="15.75">
      <c r="A24" s="74">
        <v>3</v>
      </c>
      <c r="B24" s="60" t="s">
        <v>37</v>
      </c>
      <c r="C24" s="61" t="s">
        <v>31</v>
      </c>
      <c r="D24" s="61" t="s">
        <v>88</v>
      </c>
      <c r="E24" s="62">
        <v>102</v>
      </c>
      <c r="F24" s="61">
        <v>102</v>
      </c>
      <c r="G24" s="62">
        <v>10</v>
      </c>
      <c r="H24" s="62">
        <v>10</v>
      </c>
      <c r="I24" s="61">
        <v>9</v>
      </c>
      <c r="J24" s="61">
        <v>9</v>
      </c>
      <c r="K24" s="62">
        <v>10</v>
      </c>
      <c r="L24" s="62">
        <v>10</v>
      </c>
      <c r="M24" s="59">
        <f t="shared" si="0"/>
        <v>1</v>
      </c>
      <c r="N24" s="72"/>
      <c r="O24" s="61">
        <v>9</v>
      </c>
      <c r="P24" s="61">
        <v>9</v>
      </c>
      <c r="Q24" s="59">
        <v>1</v>
      </c>
      <c r="R24" s="5"/>
    </row>
    <row r="25" spans="1:18" ht="15.75">
      <c r="A25" s="74">
        <v>4</v>
      </c>
      <c r="B25" s="60" t="s">
        <v>37</v>
      </c>
      <c r="C25" s="61" t="s">
        <v>15</v>
      </c>
      <c r="D25" s="61" t="s">
        <v>92</v>
      </c>
      <c r="E25" s="62">
        <v>170</v>
      </c>
      <c r="F25" s="61">
        <v>170</v>
      </c>
      <c r="G25" s="62">
        <v>11</v>
      </c>
      <c r="H25" s="62">
        <v>11</v>
      </c>
      <c r="I25" s="61">
        <v>9</v>
      </c>
      <c r="J25" s="61">
        <v>9</v>
      </c>
      <c r="K25" s="62">
        <v>11</v>
      </c>
      <c r="L25" s="62">
        <v>11</v>
      </c>
      <c r="M25" s="59">
        <f t="shared" si="0"/>
        <v>1</v>
      </c>
      <c r="N25" s="61"/>
      <c r="O25" s="61">
        <v>9</v>
      </c>
      <c r="P25" s="61">
        <v>9</v>
      </c>
      <c r="Q25" s="59">
        <f t="shared" si="1"/>
        <v>1</v>
      </c>
      <c r="R25" s="4"/>
    </row>
    <row r="26" spans="1:18" ht="15.75">
      <c r="A26" s="74">
        <v>5</v>
      </c>
      <c r="B26" s="60" t="s">
        <v>37</v>
      </c>
      <c r="C26" s="61" t="s">
        <v>32</v>
      </c>
      <c r="D26" s="61" t="s">
        <v>93</v>
      </c>
      <c r="E26" s="62">
        <v>34</v>
      </c>
      <c r="F26" s="61">
        <v>34</v>
      </c>
      <c r="G26" s="62">
        <v>2</v>
      </c>
      <c r="H26" s="62">
        <v>2</v>
      </c>
      <c r="I26" s="61">
        <v>0</v>
      </c>
      <c r="J26" s="61">
        <v>0</v>
      </c>
      <c r="K26" s="62">
        <v>2</v>
      </c>
      <c r="L26" s="62">
        <v>2</v>
      </c>
      <c r="M26" s="59">
        <f t="shared" si="0"/>
        <v>1</v>
      </c>
      <c r="N26" s="61"/>
      <c r="O26" s="61">
        <v>0</v>
      </c>
      <c r="P26" s="61">
        <v>0</v>
      </c>
      <c r="Q26" s="59">
        <v>1</v>
      </c>
      <c r="R26" s="4"/>
    </row>
    <row r="27" spans="1:18" ht="15.75">
      <c r="A27" s="74">
        <v>6</v>
      </c>
      <c r="B27" s="60" t="s">
        <v>37</v>
      </c>
      <c r="C27" s="61" t="s">
        <v>33</v>
      </c>
      <c r="D27" s="61" t="s">
        <v>94</v>
      </c>
      <c r="E27" s="62">
        <v>68</v>
      </c>
      <c r="F27" s="61">
        <v>68</v>
      </c>
      <c r="G27" s="62">
        <v>5</v>
      </c>
      <c r="H27" s="62">
        <v>5</v>
      </c>
      <c r="I27" s="61">
        <v>2</v>
      </c>
      <c r="J27" s="61">
        <v>2</v>
      </c>
      <c r="K27" s="62">
        <v>5</v>
      </c>
      <c r="L27" s="62">
        <v>5</v>
      </c>
      <c r="M27" s="59">
        <f t="shared" si="0"/>
        <v>1</v>
      </c>
      <c r="N27" s="61"/>
      <c r="O27" s="61">
        <v>2</v>
      </c>
      <c r="P27" s="61">
        <v>2</v>
      </c>
      <c r="Q27" s="59">
        <f t="shared" si="1"/>
        <v>1</v>
      </c>
      <c r="R27" s="4"/>
    </row>
    <row r="28" spans="1:18" ht="15.75">
      <c r="A28" s="74">
        <v>7</v>
      </c>
      <c r="B28" s="60" t="s">
        <v>37</v>
      </c>
      <c r="C28" s="61" t="s">
        <v>35</v>
      </c>
      <c r="D28" s="61" t="s">
        <v>93</v>
      </c>
      <c r="E28" s="62">
        <v>34</v>
      </c>
      <c r="F28" s="61">
        <v>34</v>
      </c>
      <c r="G28" s="62">
        <v>3</v>
      </c>
      <c r="H28" s="62">
        <v>3</v>
      </c>
      <c r="I28" s="61">
        <v>2</v>
      </c>
      <c r="J28" s="61">
        <v>2</v>
      </c>
      <c r="K28" s="62">
        <v>3</v>
      </c>
      <c r="L28" s="62">
        <v>3</v>
      </c>
      <c r="M28" s="59">
        <f t="shared" si="0"/>
        <v>1</v>
      </c>
      <c r="N28" s="61"/>
      <c r="O28" s="61">
        <v>2</v>
      </c>
      <c r="P28" s="61">
        <v>2</v>
      </c>
      <c r="Q28" s="59">
        <f t="shared" si="1"/>
        <v>1</v>
      </c>
      <c r="R28" s="4"/>
    </row>
    <row r="29" spans="1:18" ht="15.75">
      <c r="A29" s="74">
        <v>8</v>
      </c>
      <c r="B29" s="60" t="s">
        <v>37</v>
      </c>
      <c r="C29" s="64" t="s">
        <v>99</v>
      </c>
      <c r="D29" s="61" t="s">
        <v>98</v>
      </c>
      <c r="E29" s="62">
        <v>34</v>
      </c>
      <c r="F29" s="65">
        <v>34</v>
      </c>
      <c r="G29" s="62">
        <v>1</v>
      </c>
      <c r="H29" s="62">
        <v>1</v>
      </c>
      <c r="I29" s="65">
        <v>0</v>
      </c>
      <c r="J29" s="65">
        <v>0</v>
      </c>
      <c r="K29" s="62">
        <v>1</v>
      </c>
      <c r="L29" s="62">
        <v>1</v>
      </c>
      <c r="M29" s="59">
        <f t="shared" si="0"/>
        <v>1</v>
      </c>
      <c r="N29" s="61"/>
      <c r="O29" s="65">
        <v>0</v>
      </c>
      <c r="P29" s="65">
        <v>0</v>
      </c>
      <c r="Q29" s="59">
        <v>1</v>
      </c>
      <c r="R29" s="4"/>
    </row>
    <row r="30" spans="1:18" ht="15.75">
      <c r="A30" s="74">
        <v>9</v>
      </c>
      <c r="B30" s="60" t="s">
        <v>37</v>
      </c>
      <c r="C30" s="61" t="s">
        <v>19</v>
      </c>
      <c r="D30" s="61" t="s">
        <v>78</v>
      </c>
      <c r="E30" s="66">
        <v>34</v>
      </c>
      <c r="F30" s="61">
        <v>34</v>
      </c>
      <c r="G30" s="66">
        <v>2</v>
      </c>
      <c r="H30" s="66">
        <v>2</v>
      </c>
      <c r="I30" s="61">
        <v>0</v>
      </c>
      <c r="J30" s="61">
        <v>0</v>
      </c>
      <c r="K30" s="66">
        <v>2</v>
      </c>
      <c r="L30" s="66">
        <v>2</v>
      </c>
      <c r="M30" s="59">
        <f t="shared" si="0"/>
        <v>1</v>
      </c>
      <c r="N30" s="61"/>
      <c r="O30" s="61">
        <v>0</v>
      </c>
      <c r="P30" s="61">
        <v>0</v>
      </c>
      <c r="Q30" s="59">
        <v>1</v>
      </c>
      <c r="R30" s="4"/>
    </row>
    <row r="31" spans="1:18" ht="15.75">
      <c r="A31" s="74">
        <v>10</v>
      </c>
      <c r="B31" s="60" t="s">
        <v>37</v>
      </c>
      <c r="C31" s="61" t="s">
        <v>17</v>
      </c>
      <c r="D31" s="61" t="s">
        <v>96</v>
      </c>
      <c r="E31" s="62">
        <v>34</v>
      </c>
      <c r="F31" s="61">
        <v>34</v>
      </c>
      <c r="G31" s="62">
        <v>2</v>
      </c>
      <c r="H31" s="62">
        <v>2</v>
      </c>
      <c r="I31" s="61">
        <v>0</v>
      </c>
      <c r="J31" s="61">
        <v>0</v>
      </c>
      <c r="K31" s="62">
        <v>2</v>
      </c>
      <c r="L31" s="62">
        <v>2</v>
      </c>
      <c r="M31" s="59">
        <f t="shared" si="0"/>
        <v>1</v>
      </c>
      <c r="N31" s="61"/>
      <c r="O31" s="61">
        <v>0</v>
      </c>
      <c r="P31" s="61">
        <v>0</v>
      </c>
      <c r="Q31" s="59">
        <v>1</v>
      </c>
      <c r="R31" s="4"/>
    </row>
    <row r="32" spans="1:18" ht="15.75">
      <c r="A32" s="74">
        <v>11</v>
      </c>
      <c r="B32" s="60" t="s">
        <v>37</v>
      </c>
      <c r="C32" s="61" t="s">
        <v>18</v>
      </c>
      <c r="D32" s="61" t="s">
        <v>96</v>
      </c>
      <c r="E32" s="62">
        <v>68</v>
      </c>
      <c r="F32" s="61">
        <v>68</v>
      </c>
      <c r="G32" s="62">
        <v>2</v>
      </c>
      <c r="H32" s="62">
        <v>2</v>
      </c>
      <c r="I32" s="61">
        <v>0</v>
      </c>
      <c r="J32" s="61">
        <v>0</v>
      </c>
      <c r="K32" s="62">
        <v>2</v>
      </c>
      <c r="L32" s="62">
        <v>2</v>
      </c>
      <c r="M32" s="59">
        <f t="shared" si="0"/>
        <v>1</v>
      </c>
      <c r="N32" s="61"/>
      <c r="O32" s="61">
        <v>0</v>
      </c>
      <c r="P32" s="61">
        <v>0</v>
      </c>
      <c r="Q32" s="59">
        <v>1</v>
      </c>
      <c r="R32" s="4"/>
    </row>
    <row r="33" spans="1:18" ht="16.5" thickBot="1">
      <c r="A33" s="74">
        <v>12</v>
      </c>
      <c r="B33" s="67" t="s">
        <v>37</v>
      </c>
      <c r="C33" s="68" t="s">
        <v>28</v>
      </c>
      <c r="D33" s="68" t="s">
        <v>83</v>
      </c>
      <c r="E33" s="68">
        <v>102</v>
      </c>
      <c r="F33" s="68">
        <v>68</v>
      </c>
      <c r="G33" s="68">
        <v>10</v>
      </c>
      <c r="H33" s="68">
        <v>10</v>
      </c>
      <c r="I33" s="68">
        <v>0</v>
      </c>
      <c r="J33" s="68">
        <v>0</v>
      </c>
      <c r="K33" s="68">
        <v>10</v>
      </c>
      <c r="L33" s="68">
        <v>10</v>
      </c>
      <c r="M33" s="69">
        <f t="shared" si="0"/>
        <v>1</v>
      </c>
      <c r="N33" s="69"/>
      <c r="O33" s="68">
        <v>0</v>
      </c>
      <c r="P33" s="68">
        <v>0</v>
      </c>
      <c r="Q33" s="69">
        <v>1</v>
      </c>
      <c r="R33" s="13"/>
    </row>
    <row r="34" spans="1:18" ht="15.75">
      <c r="A34" s="74">
        <v>1</v>
      </c>
      <c r="B34" s="71" t="s">
        <v>38</v>
      </c>
      <c r="C34" s="72" t="s">
        <v>13</v>
      </c>
      <c r="D34" s="72" t="s">
        <v>91</v>
      </c>
      <c r="E34" s="75">
        <v>204</v>
      </c>
      <c r="F34" s="72">
        <v>204</v>
      </c>
      <c r="G34" s="75">
        <v>15</v>
      </c>
      <c r="H34" s="75">
        <v>15</v>
      </c>
      <c r="I34" s="72">
        <v>9</v>
      </c>
      <c r="J34" s="72">
        <v>9</v>
      </c>
      <c r="K34" s="75">
        <v>15</v>
      </c>
      <c r="L34" s="75">
        <v>15</v>
      </c>
      <c r="M34" s="59">
        <f t="shared" si="0"/>
        <v>1</v>
      </c>
      <c r="N34" s="72"/>
      <c r="O34" s="72">
        <v>9</v>
      </c>
      <c r="P34" s="72">
        <v>9</v>
      </c>
      <c r="Q34" s="59">
        <f t="shared" si="1"/>
        <v>1</v>
      </c>
      <c r="R34" s="5"/>
    </row>
    <row r="35" spans="1:18" ht="15.75">
      <c r="A35" s="74">
        <v>2</v>
      </c>
      <c r="B35" s="60" t="s">
        <v>38</v>
      </c>
      <c r="C35" s="61" t="s">
        <v>30</v>
      </c>
      <c r="D35" s="72" t="s">
        <v>91</v>
      </c>
      <c r="E35" s="75">
        <v>102</v>
      </c>
      <c r="F35" s="72">
        <v>102</v>
      </c>
      <c r="G35" s="75">
        <v>7</v>
      </c>
      <c r="H35" s="75">
        <v>7</v>
      </c>
      <c r="I35" s="72">
        <v>3</v>
      </c>
      <c r="J35" s="72">
        <v>3</v>
      </c>
      <c r="K35" s="75">
        <v>7</v>
      </c>
      <c r="L35" s="75">
        <v>7</v>
      </c>
      <c r="M35" s="59">
        <f t="shared" si="0"/>
        <v>1</v>
      </c>
      <c r="N35" s="72"/>
      <c r="O35" s="72">
        <v>3</v>
      </c>
      <c r="P35" s="72">
        <v>3</v>
      </c>
      <c r="Q35" s="59">
        <f t="shared" si="1"/>
        <v>1</v>
      </c>
      <c r="R35" s="5"/>
    </row>
    <row r="36" spans="1:18" ht="15.75">
      <c r="A36" s="74">
        <v>3</v>
      </c>
      <c r="B36" s="60" t="s">
        <v>38</v>
      </c>
      <c r="C36" s="61" t="s">
        <v>31</v>
      </c>
      <c r="D36" s="61" t="s">
        <v>86</v>
      </c>
      <c r="E36" s="62">
        <v>102</v>
      </c>
      <c r="F36" s="61">
        <v>102</v>
      </c>
      <c r="G36" s="62">
        <v>10</v>
      </c>
      <c r="H36" s="62">
        <v>10</v>
      </c>
      <c r="I36" s="61">
        <v>10</v>
      </c>
      <c r="J36" s="61">
        <v>10</v>
      </c>
      <c r="K36" s="62">
        <v>10</v>
      </c>
      <c r="L36" s="62">
        <v>10</v>
      </c>
      <c r="M36" s="59">
        <f t="shared" si="0"/>
        <v>1</v>
      </c>
      <c r="N36" s="61"/>
      <c r="O36" s="61">
        <v>10</v>
      </c>
      <c r="P36" s="61">
        <v>10</v>
      </c>
      <c r="Q36" s="59">
        <f t="shared" si="1"/>
        <v>1</v>
      </c>
      <c r="R36" s="4"/>
    </row>
    <row r="37" spans="1:18" ht="15.75">
      <c r="A37" s="74">
        <v>4</v>
      </c>
      <c r="B37" s="60" t="s">
        <v>38</v>
      </c>
      <c r="C37" s="61" t="s">
        <v>15</v>
      </c>
      <c r="D37" s="61" t="s">
        <v>100</v>
      </c>
      <c r="E37" s="66">
        <v>170</v>
      </c>
      <c r="F37" s="61">
        <v>170</v>
      </c>
      <c r="G37" s="66">
        <v>11</v>
      </c>
      <c r="H37" s="66">
        <v>11</v>
      </c>
      <c r="I37" s="61">
        <v>6</v>
      </c>
      <c r="J37" s="61">
        <v>6</v>
      </c>
      <c r="K37" s="66">
        <v>11</v>
      </c>
      <c r="L37" s="66">
        <v>11</v>
      </c>
      <c r="M37" s="59">
        <f t="shared" si="0"/>
        <v>1</v>
      </c>
      <c r="N37" s="61"/>
      <c r="O37" s="61">
        <v>6</v>
      </c>
      <c r="P37" s="61">
        <v>6</v>
      </c>
      <c r="Q37" s="59">
        <f t="shared" si="1"/>
        <v>1</v>
      </c>
      <c r="R37" s="4"/>
    </row>
    <row r="38" spans="1:18" ht="15.75">
      <c r="A38" s="74">
        <v>5</v>
      </c>
      <c r="B38" s="60" t="s">
        <v>38</v>
      </c>
      <c r="C38" s="61" t="s">
        <v>32</v>
      </c>
      <c r="D38" s="61" t="s">
        <v>93</v>
      </c>
      <c r="E38" s="62">
        <v>34</v>
      </c>
      <c r="F38" s="61">
        <v>34</v>
      </c>
      <c r="G38" s="62">
        <v>3</v>
      </c>
      <c r="H38" s="62">
        <v>3</v>
      </c>
      <c r="I38" s="61">
        <v>1</v>
      </c>
      <c r="J38" s="61">
        <v>1</v>
      </c>
      <c r="K38" s="62">
        <v>3</v>
      </c>
      <c r="L38" s="62">
        <v>3</v>
      </c>
      <c r="M38" s="59">
        <f t="shared" si="0"/>
        <v>1</v>
      </c>
      <c r="N38" s="61"/>
      <c r="O38" s="61">
        <v>1</v>
      </c>
      <c r="P38" s="61">
        <v>1</v>
      </c>
      <c r="Q38" s="59">
        <f t="shared" si="1"/>
        <v>1</v>
      </c>
      <c r="R38" s="4"/>
    </row>
    <row r="39" spans="1:18" ht="15.75">
      <c r="A39" s="74">
        <v>6</v>
      </c>
      <c r="B39" s="60" t="s">
        <v>38</v>
      </c>
      <c r="C39" s="61" t="s">
        <v>55</v>
      </c>
      <c r="D39" s="65" t="s">
        <v>101</v>
      </c>
      <c r="E39" s="62">
        <v>68</v>
      </c>
      <c r="F39" s="65">
        <v>68</v>
      </c>
      <c r="G39" s="62">
        <v>5</v>
      </c>
      <c r="H39" s="62">
        <v>5</v>
      </c>
      <c r="I39" s="65">
        <v>2</v>
      </c>
      <c r="J39" s="65">
        <v>2</v>
      </c>
      <c r="K39" s="62">
        <v>5</v>
      </c>
      <c r="L39" s="62">
        <v>5</v>
      </c>
      <c r="M39" s="59">
        <f t="shared" si="0"/>
        <v>1</v>
      </c>
      <c r="N39" s="65"/>
      <c r="O39" s="65">
        <v>2</v>
      </c>
      <c r="P39" s="65">
        <v>2</v>
      </c>
      <c r="Q39" s="59">
        <f t="shared" si="1"/>
        <v>1</v>
      </c>
      <c r="R39" s="23"/>
    </row>
    <row r="40" spans="1:18" ht="15.75">
      <c r="A40" s="74">
        <v>7</v>
      </c>
      <c r="B40" s="60" t="s">
        <v>38</v>
      </c>
      <c r="C40" s="61" t="s">
        <v>34</v>
      </c>
      <c r="D40" s="65" t="s">
        <v>101</v>
      </c>
      <c r="E40" s="62">
        <v>34</v>
      </c>
      <c r="F40" s="65">
        <v>34</v>
      </c>
      <c r="G40" s="62">
        <v>2</v>
      </c>
      <c r="H40" s="62">
        <v>2</v>
      </c>
      <c r="I40" s="65">
        <v>2</v>
      </c>
      <c r="J40" s="65">
        <v>2</v>
      </c>
      <c r="K40" s="62">
        <v>2</v>
      </c>
      <c r="L40" s="62">
        <v>2</v>
      </c>
      <c r="M40" s="59">
        <f t="shared" si="0"/>
        <v>1</v>
      </c>
      <c r="N40" s="65"/>
      <c r="O40" s="65">
        <v>2</v>
      </c>
      <c r="P40" s="65">
        <v>2</v>
      </c>
      <c r="Q40" s="59">
        <f t="shared" si="1"/>
        <v>1</v>
      </c>
      <c r="R40" s="23"/>
    </row>
    <row r="41" spans="1:18" ht="15.75">
      <c r="A41" s="74">
        <v>8</v>
      </c>
      <c r="B41" s="60" t="s">
        <v>38</v>
      </c>
      <c r="C41" s="61" t="s">
        <v>35</v>
      </c>
      <c r="D41" s="61" t="s">
        <v>93</v>
      </c>
      <c r="E41" s="62">
        <v>34</v>
      </c>
      <c r="F41" s="61">
        <v>34</v>
      </c>
      <c r="G41" s="62">
        <v>3</v>
      </c>
      <c r="H41" s="62">
        <v>3</v>
      </c>
      <c r="I41" s="61">
        <v>4</v>
      </c>
      <c r="J41" s="61">
        <v>4</v>
      </c>
      <c r="K41" s="62">
        <v>3</v>
      </c>
      <c r="L41" s="62">
        <v>3</v>
      </c>
      <c r="M41" s="59">
        <f t="shared" si="0"/>
        <v>1</v>
      </c>
      <c r="N41" s="61"/>
      <c r="O41" s="61">
        <v>4</v>
      </c>
      <c r="P41" s="61">
        <v>4</v>
      </c>
      <c r="Q41" s="59">
        <f t="shared" si="1"/>
        <v>1</v>
      </c>
      <c r="R41" s="4"/>
    </row>
    <row r="42" spans="1:18" ht="15.75">
      <c r="A42" s="74">
        <v>9</v>
      </c>
      <c r="B42" s="60" t="s">
        <v>38</v>
      </c>
      <c r="C42" s="61" t="s">
        <v>19</v>
      </c>
      <c r="D42" s="61" t="s">
        <v>78</v>
      </c>
      <c r="E42" s="62">
        <v>34</v>
      </c>
      <c r="F42" s="61">
        <v>34</v>
      </c>
      <c r="G42" s="62">
        <v>3</v>
      </c>
      <c r="H42" s="62">
        <v>3</v>
      </c>
      <c r="I42" s="61">
        <v>0</v>
      </c>
      <c r="J42" s="61">
        <v>0</v>
      </c>
      <c r="K42" s="62">
        <v>3</v>
      </c>
      <c r="L42" s="62">
        <v>3</v>
      </c>
      <c r="M42" s="59">
        <f t="shared" si="0"/>
        <v>1</v>
      </c>
      <c r="N42" s="61"/>
      <c r="O42" s="61">
        <v>0</v>
      </c>
      <c r="P42" s="61">
        <v>0</v>
      </c>
      <c r="Q42" s="59">
        <v>1</v>
      </c>
      <c r="R42" s="4"/>
    </row>
    <row r="43" spans="1:18" ht="15.75">
      <c r="A43" s="74">
        <v>10</v>
      </c>
      <c r="B43" s="60" t="s">
        <v>38</v>
      </c>
      <c r="C43" s="61" t="s">
        <v>17</v>
      </c>
      <c r="D43" s="61" t="s">
        <v>96</v>
      </c>
      <c r="E43" s="62">
        <v>34</v>
      </c>
      <c r="F43" s="61">
        <v>34</v>
      </c>
      <c r="G43" s="62">
        <v>2</v>
      </c>
      <c r="H43" s="62">
        <v>2</v>
      </c>
      <c r="I43" s="61">
        <v>0</v>
      </c>
      <c r="J43" s="61">
        <v>0</v>
      </c>
      <c r="K43" s="62">
        <v>2</v>
      </c>
      <c r="L43" s="62">
        <v>2</v>
      </c>
      <c r="M43" s="59">
        <f t="shared" si="0"/>
        <v>1</v>
      </c>
      <c r="N43" s="61"/>
      <c r="O43" s="61">
        <v>0</v>
      </c>
      <c r="P43" s="61">
        <v>0</v>
      </c>
      <c r="Q43" s="59">
        <v>1</v>
      </c>
      <c r="R43" s="4"/>
    </row>
    <row r="44" spans="1:18" ht="15.75">
      <c r="A44" s="74">
        <v>11</v>
      </c>
      <c r="B44" s="60" t="s">
        <v>38</v>
      </c>
      <c r="C44" s="61" t="s">
        <v>18</v>
      </c>
      <c r="D44" s="61" t="s">
        <v>96</v>
      </c>
      <c r="E44" s="62">
        <v>34</v>
      </c>
      <c r="F44" s="61">
        <v>68</v>
      </c>
      <c r="G44" s="62">
        <v>2</v>
      </c>
      <c r="H44" s="62">
        <v>2</v>
      </c>
      <c r="I44" s="61">
        <v>0</v>
      </c>
      <c r="J44" s="61">
        <v>0</v>
      </c>
      <c r="K44" s="62">
        <v>2</v>
      </c>
      <c r="L44" s="62">
        <v>2</v>
      </c>
      <c r="M44" s="59">
        <f t="shared" si="0"/>
        <v>1</v>
      </c>
      <c r="N44" s="61"/>
      <c r="O44" s="61">
        <v>0</v>
      </c>
      <c r="P44" s="61">
        <v>0</v>
      </c>
      <c r="Q44" s="59">
        <v>1</v>
      </c>
      <c r="R44" s="4"/>
    </row>
    <row r="45" spans="1:18" ht="15.75">
      <c r="A45" s="74">
        <v>12</v>
      </c>
      <c r="B45" s="73" t="s">
        <v>38</v>
      </c>
      <c r="C45" s="64" t="s">
        <v>99</v>
      </c>
      <c r="D45" s="64" t="s">
        <v>95</v>
      </c>
      <c r="E45" s="62" t="s">
        <v>113</v>
      </c>
      <c r="F45" s="64">
        <v>34</v>
      </c>
      <c r="G45" s="62">
        <v>2</v>
      </c>
      <c r="H45" s="62">
        <v>2</v>
      </c>
      <c r="I45" s="64">
        <v>0</v>
      </c>
      <c r="J45" s="64">
        <v>0</v>
      </c>
      <c r="K45" s="62">
        <v>2</v>
      </c>
      <c r="L45" s="62">
        <v>2</v>
      </c>
      <c r="M45" s="59">
        <f t="shared" si="0"/>
        <v>1</v>
      </c>
      <c r="N45" s="64"/>
      <c r="O45" s="64">
        <v>0</v>
      </c>
      <c r="P45" s="64">
        <v>0</v>
      </c>
      <c r="Q45" s="59">
        <v>1</v>
      </c>
      <c r="R45" s="6"/>
    </row>
    <row r="46" spans="1:18" ht="15.75" thickBot="1">
      <c r="A46" s="74">
        <v>13</v>
      </c>
      <c r="B46" s="67" t="s">
        <v>38</v>
      </c>
      <c r="C46" s="68" t="s">
        <v>28</v>
      </c>
      <c r="D46" s="68" t="s">
        <v>79</v>
      </c>
      <c r="E46" s="68">
        <v>102</v>
      </c>
      <c r="F46" s="68">
        <v>68</v>
      </c>
      <c r="G46" s="68">
        <v>2</v>
      </c>
      <c r="H46" s="68">
        <v>2</v>
      </c>
      <c r="I46" s="68">
        <v>0</v>
      </c>
      <c r="J46" s="68">
        <v>0</v>
      </c>
      <c r="K46" s="68">
        <v>2</v>
      </c>
      <c r="L46" s="68">
        <v>2</v>
      </c>
      <c r="M46" s="69">
        <f t="shared" si="0"/>
        <v>1</v>
      </c>
      <c r="N46" s="69"/>
      <c r="O46" s="68">
        <v>0</v>
      </c>
      <c r="P46" s="68">
        <v>0</v>
      </c>
      <c r="Q46" s="69">
        <v>1</v>
      </c>
      <c r="R46" s="68"/>
    </row>
    <row r="47" spans="1:18" ht="15.75">
      <c r="A47" s="70">
        <v>1</v>
      </c>
      <c r="B47" s="71" t="s">
        <v>39</v>
      </c>
      <c r="C47" s="72" t="s">
        <v>13</v>
      </c>
      <c r="D47" s="72" t="s">
        <v>102</v>
      </c>
      <c r="E47" s="75">
        <v>204</v>
      </c>
      <c r="F47" s="72">
        <v>204</v>
      </c>
      <c r="G47" s="75">
        <v>15</v>
      </c>
      <c r="H47" s="75">
        <v>15</v>
      </c>
      <c r="I47" s="72">
        <v>9</v>
      </c>
      <c r="J47" s="72">
        <v>9</v>
      </c>
      <c r="K47" s="75">
        <v>15</v>
      </c>
      <c r="L47" s="75">
        <v>15</v>
      </c>
      <c r="M47" s="59">
        <f t="shared" ref="M47:M59" si="2">L47/K47</f>
        <v>1</v>
      </c>
      <c r="N47" s="72"/>
      <c r="O47" s="72">
        <v>9</v>
      </c>
      <c r="P47" s="72">
        <v>9</v>
      </c>
      <c r="Q47" s="59">
        <f t="shared" ref="Q47:Q54" si="3">P47/O47</f>
        <v>1</v>
      </c>
      <c r="R47" s="5"/>
    </row>
    <row r="48" spans="1:18" ht="15.75">
      <c r="A48" s="70">
        <v>2</v>
      </c>
      <c r="B48" s="60" t="s">
        <v>39</v>
      </c>
      <c r="C48" s="61" t="s">
        <v>30</v>
      </c>
      <c r="D48" s="72" t="s">
        <v>102</v>
      </c>
      <c r="E48" s="75">
        <v>102</v>
      </c>
      <c r="F48" s="72">
        <v>102</v>
      </c>
      <c r="G48" s="75">
        <v>7</v>
      </c>
      <c r="H48" s="75">
        <v>7</v>
      </c>
      <c r="I48" s="72">
        <v>3</v>
      </c>
      <c r="J48" s="72">
        <v>3</v>
      </c>
      <c r="K48" s="75">
        <v>7</v>
      </c>
      <c r="L48" s="75">
        <v>7</v>
      </c>
      <c r="M48" s="59">
        <f t="shared" si="2"/>
        <v>1</v>
      </c>
      <c r="N48" s="72"/>
      <c r="O48" s="72">
        <v>3</v>
      </c>
      <c r="P48" s="72">
        <v>3</v>
      </c>
      <c r="Q48" s="59">
        <f t="shared" si="3"/>
        <v>1</v>
      </c>
      <c r="R48" s="5"/>
    </row>
    <row r="49" spans="1:18" ht="15.75">
      <c r="A49" s="70">
        <v>3</v>
      </c>
      <c r="B49" s="60" t="s">
        <v>39</v>
      </c>
      <c r="C49" s="61" t="s">
        <v>31</v>
      </c>
      <c r="D49" s="61" t="s">
        <v>88</v>
      </c>
      <c r="E49" s="62">
        <v>102</v>
      </c>
      <c r="F49" s="61">
        <v>102</v>
      </c>
      <c r="G49" s="62">
        <v>10</v>
      </c>
      <c r="H49" s="62">
        <v>10</v>
      </c>
      <c r="I49" s="61">
        <v>10</v>
      </c>
      <c r="J49" s="61">
        <v>10</v>
      </c>
      <c r="K49" s="62">
        <v>10</v>
      </c>
      <c r="L49" s="62">
        <v>10</v>
      </c>
      <c r="M49" s="59">
        <f t="shared" si="2"/>
        <v>1</v>
      </c>
      <c r="N49" s="61"/>
      <c r="O49" s="61">
        <v>10</v>
      </c>
      <c r="P49" s="61">
        <v>10</v>
      </c>
      <c r="Q49" s="59">
        <f t="shared" si="3"/>
        <v>1</v>
      </c>
      <c r="R49" s="4"/>
    </row>
    <row r="50" spans="1:18" ht="15.75">
      <c r="A50" s="70">
        <v>4</v>
      </c>
      <c r="B50" s="60" t="s">
        <v>39</v>
      </c>
      <c r="C50" s="61" t="s">
        <v>15</v>
      </c>
      <c r="D50" s="61" t="s">
        <v>103</v>
      </c>
      <c r="E50" s="66">
        <v>170</v>
      </c>
      <c r="F50" s="61">
        <v>170</v>
      </c>
      <c r="G50" s="66">
        <v>11</v>
      </c>
      <c r="H50" s="66">
        <v>11</v>
      </c>
      <c r="I50" s="61">
        <v>6</v>
      </c>
      <c r="J50" s="61">
        <v>6</v>
      </c>
      <c r="K50" s="66">
        <v>11</v>
      </c>
      <c r="L50" s="66">
        <v>11</v>
      </c>
      <c r="M50" s="59">
        <f t="shared" si="2"/>
        <v>1</v>
      </c>
      <c r="N50" s="61"/>
      <c r="O50" s="61">
        <v>6</v>
      </c>
      <c r="P50" s="61">
        <v>6</v>
      </c>
      <c r="Q50" s="59">
        <f t="shared" si="3"/>
        <v>1</v>
      </c>
      <c r="R50" s="4"/>
    </row>
    <row r="51" spans="1:18" ht="15.75">
      <c r="A51" s="70">
        <v>5</v>
      </c>
      <c r="B51" s="60" t="s">
        <v>39</v>
      </c>
      <c r="C51" s="61" t="s">
        <v>32</v>
      </c>
      <c r="D51" s="61" t="s">
        <v>93</v>
      </c>
      <c r="E51" s="62">
        <v>34</v>
      </c>
      <c r="F51" s="61">
        <v>34</v>
      </c>
      <c r="G51" s="62">
        <v>3</v>
      </c>
      <c r="H51" s="62">
        <v>3</v>
      </c>
      <c r="I51" s="61">
        <v>1</v>
      </c>
      <c r="J51" s="61">
        <v>1</v>
      </c>
      <c r="K51" s="62">
        <v>3</v>
      </c>
      <c r="L51" s="62">
        <v>3</v>
      </c>
      <c r="M51" s="59">
        <f t="shared" si="2"/>
        <v>1</v>
      </c>
      <c r="N51" s="61"/>
      <c r="O51" s="61">
        <v>1</v>
      </c>
      <c r="P51" s="61">
        <v>1</v>
      </c>
      <c r="Q51" s="59">
        <f t="shared" si="3"/>
        <v>1</v>
      </c>
      <c r="R51" s="4"/>
    </row>
    <row r="52" spans="1:18" ht="15.75">
      <c r="A52" s="70">
        <v>6</v>
      </c>
      <c r="B52" s="60" t="s">
        <v>39</v>
      </c>
      <c r="C52" s="61" t="s">
        <v>55</v>
      </c>
      <c r="D52" s="61" t="s">
        <v>101</v>
      </c>
      <c r="E52" s="62">
        <v>68</v>
      </c>
      <c r="F52" s="65">
        <v>68</v>
      </c>
      <c r="G52" s="62">
        <v>5</v>
      </c>
      <c r="H52" s="62">
        <v>5</v>
      </c>
      <c r="I52" s="65">
        <v>2</v>
      </c>
      <c r="J52" s="65">
        <v>2</v>
      </c>
      <c r="K52" s="62">
        <v>5</v>
      </c>
      <c r="L52" s="62">
        <v>5</v>
      </c>
      <c r="M52" s="59">
        <f t="shared" si="2"/>
        <v>1</v>
      </c>
      <c r="N52" s="65"/>
      <c r="O52" s="65">
        <v>2</v>
      </c>
      <c r="P52" s="65">
        <v>2</v>
      </c>
      <c r="Q52" s="59">
        <f t="shared" si="3"/>
        <v>1</v>
      </c>
      <c r="R52" s="4"/>
    </row>
    <row r="53" spans="1:18" ht="15.75">
      <c r="A53" s="70">
        <v>7</v>
      </c>
      <c r="B53" s="60" t="s">
        <v>39</v>
      </c>
      <c r="C53" s="61" t="s">
        <v>34</v>
      </c>
      <c r="D53" s="61" t="s">
        <v>101</v>
      </c>
      <c r="E53" s="62">
        <v>34</v>
      </c>
      <c r="F53" s="65">
        <v>34</v>
      </c>
      <c r="G53" s="62">
        <v>2</v>
      </c>
      <c r="H53" s="62">
        <v>2</v>
      </c>
      <c r="I53" s="65">
        <v>2</v>
      </c>
      <c r="J53" s="65">
        <v>2</v>
      </c>
      <c r="K53" s="62">
        <v>2</v>
      </c>
      <c r="L53" s="62">
        <v>2</v>
      </c>
      <c r="M53" s="59">
        <f t="shared" si="2"/>
        <v>1</v>
      </c>
      <c r="N53" s="65"/>
      <c r="O53" s="65">
        <v>2</v>
      </c>
      <c r="P53" s="65">
        <v>2</v>
      </c>
      <c r="Q53" s="59">
        <f t="shared" si="3"/>
        <v>1</v>
      </c>
      <c r="R53" s="4"/>
    </row>
    <row r="54" spans="1:18" ht="15.75">
      <c r="A54" s="70">
        <v>8</v>
      </c>
      <c r="B54" s="60" t="s">
        <v>39</v>
      </c>
      <c r="C54" s="61" t="s">
        <v>35</v>
      </c>
      <c r="D54" s="61" t="s">
        <v>93</v>
      </c>
      <c r="E54" s="62">
        <v>34</v>
      </c>
      <c r="F54" s="61">
        <v>34</v>
      </c>
      <c r="G54" s="62">
        <v>3</v>
      </c>
      <c r="H54" s="62">
        <v>3</v>
      </c>
      <c r="I54" s="61">
        <v>4</v>
      </c>
      <c r="J54" s="61">
        <v>4</v>
      </c>
      <c r="K54" s="62">
        <v>3</v>
      </c>
      <c r="L54" s="62">
        <v>3</v>
      </c>
      <c r="M54" s="59">
        <f t="shared" si="2"/>
        <v>1</v>
      </c>
      <c r="N54" s="61"/>
      <c r="O54" s="61">
        <v>4</v>
      </c>
      <c r="P54" s="61">
        <v>4</v>
      </c>
      <c r="Q54" s="59">
        <f t="shared" si="3"/>
        <v>1</v>
      </c>
      <c r="R54" s="4"/>
    </row>
    <row r="55" spans="1:18" ht="15.75">
      <c r="A55" s="70">
        <v>9</v>
      </c>
      <c r="B55" s="60" t="s">
        <v>39</v>
      </c>
      <c r="C55" s="61" t="s">
        <v>19</v>
      </c>
      <c r="D55" s="61" t="s">
        <v>78</v>
      </c>
      <c r="E55" s="62">
        <v>34</v>
      </c>
      <c r="F55" s="61">
        <v>34</v>
      </c>
      <c r="G55" s="62">
        <v>3</v>
      </c>
      <c r="H55" s="62">
        <v>3</v>
      </c>
      <c r="I55" s="61">
        <v>0</v>
      </c>
      <c r="J55" s="61">
        <v>0</v>
      </c>
      <c r="K55" s="62">
        <v>3</v>
      </c>
      <c r="L55" s="62">
        <v>3</v>
      </c>
      <c r="M55" s="59">
        <f t="shared" si="2"/>
        <v>1</v>
      </c>
      <c r="N55" s="61"/>
      <c r="O55" s="61">
        <v>0</v>
      </c>
      <c r="P55" s="61">
        <v>0</v>
      </c>
      <c r="Q55" s="59">
        <v>1</v>
      </c>
      <c r="R55" s="4"/>
    </row>
    <row r="56" spans="1:18" ht="15.75">
      <c r="A56" s="70">
        <v>10</v>
      </c>
      <c r="B56" s="60" t="s">
        <v>39</v>
      </c>
      <c r="C56" s="61" t="s">
        <v>17</v>
      </c>
      <c r="D56" s="61" t="s">
        <v>96</v>
      </c>
      <c r="E56" s="62">
        <v>34</v>
      </c>
      <c r="F56" s="61">
        <v>34</v>
      </c>
      <c r="G56" s="62">
        <v>2</v>
      </c>
      <c r="H56" s="62">
        <v>2</v>
      </c>
      <c r="I56" s="61">
        <v>0</v>
      </c>
      <c r="J56" s="61">
        <v>0</v>
      </c>
      <c r="K56" s="62">
        <v>2</v>
      </c>
      <c r="L56" s="62">
        <v>2</v>
      </c>
      <c r="M56" s="59">
        <f t="shared" si="2"/>
        <v>1</v>
      </c>
      <c r="N56" s="61"/>
      <c r="O56" s="61">
        <v>0</v>
      </c>
      <c r="P56" s="61">
        <v>0</v>
      </c>
      <c r="Q56" s="59">
        <v>1</v>
      </c>
      <c r="R56" s="4"/>
    </row>
    <row r="57" spans="1:18" ht="15.75">
      <c r="A57" s="70">
        <v>11</v>
      </c>
      <c r="B57" s="60" t="s">
        <v>39</v>
      </c>
      <c r="C57" s="61" t="s">
        <v>18</v>
      </c>
      <c r="D57" s="61" t="s">
        <v>96</v>
      </c>
      <c r="E57" s="62">
        <v>34</v>
      </c>
      <c r="F57" s="61">
        <v>68</v>
      </c>
      <c r="G57" s="62">
        <v>2</v>
      </c>
      <c r="H57" s="62">
        <v>2</v>
      </c>
      <c r="I57" s="61">
        <v>0</v>
      </c>
      <c r="J57" s="61">
        <v>0</v>
      </c>
      <c r="K57" s="62">
        <v>2</v>
      </c>
      <c r="L57" s="62">
        <v>2</v>
      </c>
      <c r="M57" s="59">
        <f t="shared" si="2"/>
        <v>1</v>
      </c>
      <c r="N57" s="61"/>
      <c r="O57" s="61">
        <v>0</v>
      </c>
      <c r="P57" s="61">
        <v>0</v>
      </c>
      <c r="Q57" s="59">
        <v>1</v>
      </c>
      <c r="R57" s="4"/>
    </row>
    <row r="58" spans="1:18" ht="15.75">
      <c r="A58" s="70">
        <v>12</v>
      </c>
      <c r="B58" s="73" t="s">
        <v>39</v>
      </c>
      <c r="C58" s="64" t="s">
        <v>99</v>
      </c>
      <c r="D58" s="64" t="s">
        <v>95</v>
      </c>
      <c r="E58" s="62" t="s">
        <v>113</v>
      </c>
      <c r="F58" s="64">
        <v>34</v>
      </c>
      <c r="G58" s="62">
        <v>2</v>
      </c>
      <c r="H58" s="62">
        <v>2</v>
      </c>
      <c r="I58" s="64">
        <v>0</v>
      </c>
      <c r="J58" s="64">
        <v>0</v>
      </c>
      <c r="K58" s="62">
        <v>2</v>
      </c>
      <c r="L58" s="62">
        <v>2</v>
      </c>
      <c r="M58" s="59">
        <f t="shared" si="2"/>
        <v>1</v>
      </c>
      <c r="N58" s="64"/>
      <c r="O58" s="64">
        <v>0</v>
      </c>
      <c r="P58" s="64">
        <v>0</v>
      </c>
      <c r="Q58" s="59">
        <v>1</v>
      </c>
      <c r="R58" s="6"/>
    </row>
    <row r="59" spans="1:18" ht="16.5" thickBot="1">
      <c r="A59" s="70">
        <v>13</v>
      </c>
      <c r="B59" s="67" t="s">
        <v>39</v>
      </c>
      <c r="C59" s="68" t="s">
        <v>28</v>
      </c>
      <c r="D59" s="68" t="s">
        <v>79</v>
      </c>
      <c r="E59" s="68">
        <v>102</v>
      </c>
      <c r="F59" s="68">
        <v>68</v>
      </c>
      <c r="G59" s="68">
        <v>2</v>
      </c>
      <c r="H59" s="68">
        <v>2</v>
      </c>
      <c r="I59" s="68">
        <v>0</v>
      </c>
      <c r="J59" s="68">
        <v>0</v>
      </c>
      <c r="K59" s="68">
        <v>2</v>
      </c>
      <c r="L59" s="68">
        <v>2</v>
      </c>
      <c r="M59" s="69">
        <f t="shared" si="2"/>
        <v>1</v>
      </c>
      <c r="N59" s="69"/>
      <c r="O59" s="68">
        <v>0</v>
      </c>
      <c r="P59" s="68">
        <v>0</v>
      </c>
      <c r="Q59" s="69">
        <v>1</v>
      </c>
      <c r="R59" s="13"/>
    </row>
    <row r="60" spans="1:18">
      <c r="A60" s="74">
        <v>1</v>
      </c>
      <c r="B60" s="76" t="s">
        <v>44</v>
      </c>
      <c r="C60" s="79" t="s">
        <v>13</v>
      </c>
      <c r="D60" s="72" t="s">
        <v>91</v>
      </c>
      <c r="E60" s="75">
        <v>204</v>
      </c>
      <c r="F60" s="75">
        <v>136</v>
      </c>
      <c r="G60" s="75">
        <v>15</v>
      </c>
      <c r="H60" s="75">
        <v>15</v>
      </c>
      <c r="I60" s="72">
        <v>7</v>
      </c>
      <c r="J60" s="72">
        <v>7</v>
      </c>
      <c r="K60" s="75">
        <v>15</v>
      </c>
      <c r="L60" s="75">
        <v>15</v>
      </c>
      <c r="M60" s="59">
        <f t="shared" si="0"/>
        <v>1</v>
      </c>
      <c r="N60" s="72"/>
      <c r="O60" s="72">
        <v>7</v>
      </c>
      <c r="P60" s="72">
        <v>7</v>
      </c>
      <c r="Q60" s="59">
        <f t="shared" si="1"/>
        <v>1</v>
      </c>
      <c r="R60" s="72"/>
    </row>
    <row r="61" spans="1:18">
      <c r="A61" s="74">
        <v>2</v>
      </c>
      <c r="B61" s="76" t="s">
        <v>44</v>
      </c>
      <c r="C61" s="80" t="s">
        <v>52</v>
      </c>
      <c r="D61" s="72" t="s">
        <v>91</v>
      </c>
      <c r="E61" s="62">
        <v>102</v>
      </c>
      <c r="F61" s="62" t="s">
        <v>113</v>
      </c>
      <c r="G61" s="62">
        <v>9</v>
      </c>
      <c r="H61" s="62">
        <v>9</v>
      </c>
      <c r="I61" s="72" t="s">
        <v>113</v>
      </c>
      <c r="J61" s="72" t="s">
        <v>113</v>
      </c>
      <c r="K61" s="62">
        <v>9</v>
      </c>
      <c r="L61" s="62">
        <v>9</v>
      </c>
      <c r="M61" s="59">
        <f t="shared" si="0"/>
        <v>1</v>
      </c>
      <c r="N61" s="72"/>
      <c r="O61" s="72" t="s">
        <v>113</v>
      </c>
      <c r="P61" s="72" t="s">
        <v>113</v>
      </c>
      <c r="Q61" s="59"/>
      <c r="R61" s="72"/>
    </row>
    <row r="62" spans="1:18">
      <c r="A62" s="74">
        <v>3</v>
      </c>
      <c r="B62" s="76" t="s">
        <v>44</v>
      </c>
      <c r="C62" s="81" t="s">
        <v>30</v>
      </c>
      <c r="D62" s="72" t="s">
        <v>91</v>
      </c>
      <c r="E62" s="62">
        <v>102</v>
      </c>
      <c r="F62" s="62">
        <v>68</v>
      </c>
      <c r="G62" s="62">
        <v>10</v>
      </c>
      <c r="H62" s="62">
        <v>10</v>
      </c>
      <c r="I62" s="72">
        <v>3</v>
      </c>
      <c r="J62" s="72">
        <v>3</v>
      </c>
      <c r="K62" s="62">
        <v>10</v>
      </c>
      <c r="L62" s="62">
        <v>10</v>
      </c>
      <c r="M62" s="59">
        <f t="shared" si="0"/>
        <v>1</v>
      </c>
      <c r="N62" s="72"/>
      <c r="O62" s="72">
        <v>3</v>
      </c>
      <c r="P62" s="72">
        <v>3</v>
      </c>
      <c r="Q62" s="59">
        <f t="shared" si="1"/>
        <v>1</v>
      </c>
      <c r="R62" s="72"/>
    </row>
    <row r="63" spans="1:18">
      <c r="A63" s="74">
        <v>4</v>
      </c>
      <c r="B63" s="76" t="s">
        <v>44</v>
      </c>
      <c r="C63" s="82" t="s">
        <v>40</v>
      </c>
      <c r="D63" s="61" t="s">
        <v>86</v>
      </c>
      <c r="E63" s="62">
        <v>102</v>
      </c>
      <c r="F63" s="62">
        <v>102</v>
      </c>
      <c r="G63" s="62">
        <v>11</v>
      </c>
      <c r="H63" s="62">
        <v>11</v>
      </c>
      <c r="I63" s="61">
        <v>8</v>
      </c>
      <c r="J63" s="61">
        <v>8</v>
      </c>
      <c r="K63" s="62">
        <v>11</v>
      </c>
      <c r="L63" s="62">
        <v>11</v>
      </c>
      <c r="M63" s="59">
        <f t="shared" si="0"/>
        <v>1</v>
      </c>
      <c r="N63" s="61"/>
      <c r="O63" s="61">
        <v>8</v>
      </c>
      <c r="P63" s="61">
        <v>8</v>
      </c>
      <c r="Q63" s="59">
        <f t="shared" si="1"/>
        <v>1</v>
      </c>
      <c r="R63" s="61"/>
    </row>
    <row r="64" spans="1:18">
      <c r="A64" s="74">
        <v>5</v>
      </c>
      <c r="B64" s="76" t="s">
        <v>44</v>
      </c>
      <c r="C64" s="79" t="s">
        <v>51</v>
      </c>
      <c r="D64" s="61" t="s">
        <v>100</v>
      </c>
      <c r="E64" s="83">
        <v>170</v>
      </c>
      <c r="F64" s="83">
        <v>170</v>
      </c>
      <c r="G64" s="83">
        <v>3</v>
      </c>
      <c r="H64" s="83">
        <v>3</v>
      </c>
      <c r="I64" s="61">
        <v>4</v>
      </c>
      <c r="J64" s="61">
        <v>4</v>
      </c>
      <c r="K64" s="83">
        <v>3</v>
      </c>
      <c r="L64" s="83">
        <v>3</v>
      </c>
      <c r="M64" s="59">
        <f t="shared" si="0"/>
        <v>1</v>
      </c>
      <c r="N64" s="61"/>
      <c r="O64" s="61">
        <v>4</v>
      </c>
      <c r="P64" s="61">
        <v>4</v>
      </c>
      <c r="Q64" s="59">
        <f t="shared" si="1"/>
        <v>1</v>
      </c>
      <c r="R64" s="61"/>
    </row>
    <row r="65" spans="1:18">
      <c r="A65" s="74">
        <v>6</v>
      </c>
      <c r="B65" s="76" t="s">
        <v>44</v>
      </c>
      <c r="C65" s="79" t="s">
        <v>114</v>
      </c>
      <c r="D65" s="61" t="s">
        <v>100</v>
      </c>
      <c r="E65" s="84" t="s">
        <v>113</v>
      </c>
      <c r="F65" s="84">
        <v>34</v>
      </c>
      <c r="G65" s="85" t="s">
        <v>113</v>
      </c>
      <c r="H65" s="85" t="s">
        <v>113</v>
      </c>
      <c r="I65" s="61">
        <v>1</v>
      </c>
      <c r="J65" s="61">
        <v>1</v>
      </c>
      <c r="K65" s="85" t="s">
        <v>113</v>
      </c>
      <c r="L65" s="85" t="s">
        <v>113</v>
      </c>
      <c r="M65" s="59"/>
      <c r="N65" s="61"/>
      <c r="O65" s="61">
        <v>1</v>
      </c>
      <c r="P65" s="61">
        <v>1</v>
      </c>
      <c r="Q65" s="59"/>
      <c r="R65" s="61"/>
    </row>
    <row r="66" spans="1:18">
      <c r="A66" s="74">
        <v>7</v>
      </c>
      <c r="B66" s="76" t="s">
        <v>44</v>
      </c>
      <c r="C66" s="79" t="s">
        <v>54</v>
      </c>
      <c r="D66" s="61" t="s">
        <v>104</v>
      </c>
      <c r="E66" s="84">
        <v>34</v>
      </c>
      <c r="F66" s="84">
        <v>34</v>
      </c>
      <c r="G66" s="84">
        <v>2</v>
      </c>
      <c r="H66" s="84">
        <v>2</v>
      </c>
      <c r="I66" s="61">
        <v>3</v>
      </c>
      <c r="J66" s="61">
        <v>3</v>
      </c>
      <c r="K66" s="84">
        <v>2</v>
      </c>
      <c r="L66" s="84">
        <v>2</v>
      </c>
      <c r="M66" s="59">
        <f t="shared" si="0"/>
        <v>1</v>
      </c>
      <c r="N66" s="61"/>
      <c r="O66" s="61">
        <v>3</v>
      </c>
      <c r="P66" s="61">
        <v>3</v>
      </c>
      <c r="Q66" s="59">
        <f t="shared" si="1"/>
        <v>1</v>
      </c>
      <c r="R66" s="61"/>
    </row>
    <row r="67" spans="1:18">
      <c r="A67" s="74">
        <v>8</v>
      </c>
      <c r="B67" s="76" t="s">
        <v>44</v>
      </c>
      <c r="C67" s="79" t="s">
        <v>55</v>
      </c>
      <c r="D67" s="61" t="s">
        <v>94</v>
      </c>
      <c r="E67" s="84">
        <v>68</v>
      </c>
      <c r="F67" s="84">
        <v>68</v>
      </c>
      <c r="G67" s="62">
        <v>5</v>
      </c>
      <c r="H67" s="62">
        <v>5</v>
      </c>
      <c r="I67" s="61">
        <v>2</v>
      </c>
      <c r="J67" s="61">
        <v>2</v>
      </c>
      <c r="K67" s="62">
        <v>5</v>
      </c>
      <c r="L67" s="62">
        <v>5</v>
      </c>
      <c r="M67" s="59">
        <f t="shared" si="0"/>
        <v>1</v>
      </c>
      <c r="N67" s="61"/>
      <c r="O67" s="61">
        <v>2</v>
      </c>
      <c r="P67" s="61">
        <v>2</v>
      </c>
      <c r="Q67" s="59">
        <f t="shared" si="1"/>
        <v>1</v>
      </c>
      <c r="R67" s="61"/>
    </row>
    <row r="68" spans="1:18">
      <c r="A68" s="74">
        <v>9</v>
      </c>
      <c r="B68" s="76" t="s">
        <v>44</v>
      </c>
      <c r="C68" s="82" t="s">
        <v>34</v>
      </c>
      <c r="D68" s="61" t="s">
        <v>105</v>
      </c>
      <c r="E68" s="62">
        <v>34</v>
      </c>
      <c r="F68" s="62">
        <v>34</v>
      </c>
      <c r="G68" s="62">
        <v>2</v>
      </c>
      <c r="H68" s="62">
        <v>2</v>
      </c>
      <c r="I68" s="61">
        <v>2</v>
      </c>
      <c r="J68" s="61">
        <v>2</v>
      </c>
      <c r="K68" s="62">
        <v>2</v>
      </c>
      <c r="L68" s="62">
        <v>2</v>
      </c>
      <c r="M68" s="59">
        <f t="shared" si="0"/>
        <v>1</v>
      </c>
      <c r="N68" s="61"/>
      <c r="O68" s="61">
        <v>2</v>
      </c>
      <c r="P68" s="61">
        <v>2</v>
      </c>
      <c r="Q68" s="59">
        <f t="shared" si="1"/>
        <v>1</v>
      </c>
      <c r="R68" s="61"/>
    </row>
    <row r="69" spans="1:18">
      <c r="A69" s="74">
        <v>10</v>
      </c>
      <c r="B69" s="76" t="s">
        <v>44</v>
      </c>
      <c r="C69" s="82" t="s">
        <v>35</v>
      </c>
      <c r="D69" s="61" t="s">
        <v>93</v>
      </c>
      <c r="E69" s="62">
        <v>34</v>
      </c>
      <c r="F69" s="62">
        <v>34</v>
      </c>
      <c r="G69" s="62">
        <v>3</v>
      </c>
      <c r="H69" s="62">
        <v>3</v>
      </c>
      <c r="I69" s="61">
        <v>2</v>
      </c>
      <c r="J69" s="61">
        <v>2</v>
      </c>
      <c r="K69" s="62">
        <v>3</v>
      </c>
      <c r="L69" s="62">
        <v>3</v>
      </c>
      <c r="M69" s="59">
        <f t="shared" si="0"/>
        <v>1</v>
      </c>
      <c r="N69" s="61"/>
      <c r="O69" s="61">
        <v>2</v>
      </c>
      <c r="P69" s="61">
        <v>2</v>
      </c>
      <c r="Q69" s="59">
        <f t="shared" si="1"/>
        <v>1</v>
      </c>
      <c r="R69" s="61"/>
    </row>
    <row r="70" spans="1:18">
      <c r="A70" s="74">
        <v>11</v>
      </c>
      <c r="B70" s="76" t="s">
        <v>44</v>
      </c>
      <c r="C70" s="82" t="s">
        <v>41</v>
      </c>
      <c r="D70" s="77" t="s">
        <v>106</v>
      </c>
      <c r="E70" s="62">
        <v>68</v>
      </c>
      <c r="F70" s="62">
        <v>68</v>
      </c>
      <c r="G70" s="62">
        <v>3</v>
      </c>
      <c r="H70" s="62">
        <v>3</v>
      </c>
      <c r="I70" s="77">
        <v>3</v>
      </c>
      <c r="J70" s="77">
        <v>3</v>
      </c>
      <c r="K70" s="62">
        <v>3</v>
      </c>
      <c r="L70" s="62">
        <v>3</v>
      </c>
      <c r="M70" s="59">
        <f t="shared" si="0"/>
        <v>1</v>
      </c>
      <c r="N70" s="77"/>
      <c r="O70" s="77">
        <v>3</v>
      </c>
      <c r="P70" s="77">
        <v>3</v>
      </c>
      <c r="Q70" s="59">
        <f t="shared" si="1"/>
        <v>1</v>
      </c>
      <c r="R70" s="77"/>
    </row>
    <row r="71" spans="1:18">
      <c r="A71" s="74">
        <v>12</v>
      </c>
      <c r="B71" s="76" t="s">
        <v>44</v>
      </c>
      <c r="C71" s="82" t="s">
        <v>32</v>
      </c>
      <c r="D71" s="61" t="s">
        <v>93</v>
      </c>
      <c r="E71" s="62">
        <v>34</v>
      </c>
      <c r="F71" s="62">
        <v>34</v>
      </c>
      <c r="G71" s="62">
        <v>2</v>
      </c>
      <c r="H71" s="62">
        <v>2</v>
      </c>
      <c r="I71" s="61">
        <v>1</v>
      </c>
      <c r="J71" s="61">
        <v>1</v>
      </c>
      <c r="K71" s="62">
        <v>2</v>
      </c>
      <c r="L71" s="62">
        <v>2</v>
      </c>
      <c r="M71" s="59">
        <f t="shared" si="0"/>
        <v>1</v>
      </c>
      <c r="N71" s="61"/>
      <c r="O71" s="61">
        <v>1</v>
      </c>
      <c r="P71" s="61">
        <v>1</v>
      </c>
      <c r="Q71" s="59">
        <f t="shared" si="1"/>
        <v>1</v>
      </c>
      <c r="R71" s="61"/>
    </row>
    <row r="72" spans="1:18">
      <c r="A72" s="74">
        <v>13</v>
      </c>
      <c r="B72" s="76" t="s">
        <v>44</v>
      </c>
      <c r="C72" s="82" t="s">
        <v>19</v>
      </c>
      <c r="D72" s="61" t="s">
        <v>78</v>
      </c>
      <c r="E72" s="62">
        <v>68</v>
      </c>
      <c r="F72" s="62">
        <v>68</v>
      </c>
      <c r="G72" s="62">
        <v>2</v>
      </c>
      <c r="H72" s="62">
        <v>2</v>
      </c>
      <c r="I72" s="61">
        <v>0</v>
      </c>
      <c r="J72" s="61">
        <v>0</v>
      </c>
      <c r="K72" s="62">
        <v>2</v>
      </c>
      <c r="L72" s="62">
        <v>2</v>
      </c>
      <c r="M72" s="59">
        <f t="shared" si="0"/>
        <v>1</v>
      </c>
      <c r="N72" s="61"/>
      <c r="O72" s="61">
        <v>0</v>
      </c>
      <c r="P72" s="61">
        <v>0</v>
      </c>
      <c r="Q72" s="59">
        <v>1</v>
      </c>
      <c r="R72" s="61"/>
    </row>
    <row r="73" spans="1:18">
      <c r="A73" s="74">
        <v>14</v>
      </c>
      <c r="B73" s="76" t="s">
        <v>44</v>
      </c>
      <c r="C73" s="82" t="s">
        <v>17</v>
      </c>
      <c r="D73" s="61" t="s">
        <v>96</v>
      </c>
      <c r="E73" s="62">
        <v>34</v>
      </c>
      <c r="F73" s="62">
        <v>34</v>
      </c>
      <c r="G73" s="62">
        <v>2</v>
      </c>
      <c r="H73" s="62">
        <v>2</v>
      </c>
      <c r="I73" s="61">
        <v>0</v>
      </c>
      <c r="J73" s="61">
        <v>0</v>
      </c>
      <c r="K73" s="62">
        <v>2</v>
      </c>
      <c r="L73" s="62">
        <v>2</v>
      </c>
      <c r="M73" s="59">
        <f t="shared" ref="M73:M130" si="4">L73/K73</f>
        <v>1</v>
      </c>
      <c r="N73" s="61"/>
      <c r="O73" s="61">
        <v>0</v>
      </c>
      <c r="P73" s="61">
        <v>0</v>
      </c>
      <c r="Q73" s="59">
        <v>1</v>
      </c>
      <c r="R73" s="61"/>
    </row>
    <row r="74" spans="1:18">
      <c r="A74" s="74">
        <v>15</v>
      </c>
      <c r="B74" s="76" t="s">
        <v>44</v>
      </c>
      <c r="C74" s="61" t="s">
        <v>18</v>
      </c>
      <c r="D74" s="61" t="s">
        <v>96</v>
      </c>
      <c r="E74" s="62">
        <v>68</v>
      </c>
      <c r="F74" s="62">
        <v>68</v>
      </c>
      <c r="G74" s="62">
        <v>2</v>
      </c>
      <c r="H74" s="62">
        <v>2</v>
      </c>
      <c r="I74" s="61">
        <v>0</v>
      </c>
      <c r="J74" s="61">
        <v>0</v>
      </c>
      <c r="K74" s="62">
        <v>2</v>
      </c>
      <c r="L74" s="62">
        <v>2</v>
      </c>
      <c r="M74" s="59">
        <f t="shared" si="4"/>
        <v>1</v>
      </c>
      <c r="N74" s="61"/>
      <c r="O74" s="61">
        <v>0</v>
      </c>
      <c r="P74" s="61">
        <v>0</v>
      </c>
      <c r="Q74" s="59">
        <v>1</v>
      </c>
      <c r="R74" s="61"/>
    </row>
    <row r="75" spans="1:18" ht="15.75" thickBot="1">
      <c r="A75" s="74">
        <v>16</v>
      </c>
      <c r="B75" s="78" t="s">
        <v>44</v>
      </c>
      <c r="C75" s="86" t="s">
        <v>28</v>
      </c>
      <c r="D75" s="68" t="s">
        <v>83</v>
      </c>
      <c r="E75" s="68">
        <v>102</v>
      </c>
      <c r="F75" s="68">
        <v>68</v>
      </c>
      <c r="G75" s="68">
        <v>2</v>
      </c>
      <c r="H75" s="68">
        <v>2</v>
      </c>
      <c r="I75" s="68">
        <v>0</v>
      </c>
      <c r="J75" s="68">
        <v>0</v>
      </c>
      <c r="K75" s="68">
        <v>2</v>
      </c>
      <c r="L75" s="68">
        <v>2</v>
      </c>
      <c r="M75" s="69">
        <f t="shared" si="4"/>
        <v>1</v>
      </c>
      <c r="N75" s="68"/>
      <c r="O75" s="68">
        <v>0</v>
      </c>
      <c r="P75" s="68">
        <v>0</v>
      </c>
      <c r="Q75" s="69">
        <v>1</v>
      </c>
      <c r="R75" s="68"/>
    </row>
    <row r="76" spans="1:18" ht="15.75">
      <c r="A76" s="10">
        <v>1</v>
      </c>
      <c r="B76" s="7" t="s">
        <v>45</v>
      </c>
      <c r="C76" s="14" t="s">
        <v>13</v>
      </c>
      <c r="D76" s="5" t="s">
        <v>97</v>
      </c>
      <c r="E76" s="75">
        <v>204</v>
      </c>
      <c r="F76" s="75">
        <v>136</v>
      </c>
      <c r="G76" s="75">
        <v>15</v>
      </c>
      <c r="H76" s="75">
        <v>15</v>
      </c>
      <c r="I76" s="72">
        <v>7</v>
      </c>
      <c r="J76" s="72">
        <v>7</v>
      </c>
      <c r="K76" s="75">
        <v>15</v>
      </c>
      <c r="L76" s="75">
        <v>15</v>
      </c>
      <c r="M76" s="59">
        <f t="shared" si="4"/>
        <v>1</v>
      </c>
      <c r="N76" s="72"/>
      <c r="O76" s="72">
        <v>7</v>
      </c>
      <c r="P76" s="72">
        <v>7</v>
      </c>
      <c r="Q76" s="59">
        <f t="shared" ref="Q76" si="5">P76/O76</f>
        <v>1</v>
      </c>
      <c r="R76" s="5"/>
    </row>
    <row r="77" spans="1:18" ht="15.75">
      <c r="A77" s="10">
        <v>2</v>
      </c>
      <c r="B77" s="3" t="s">
        <v>45</v>
      </c>
      <c r="C77" s="25" t="s">
        <v>52</v>
      </c>
      <c r="D77" s="5" t="s">
        <v>97</v>
      </c>
      <c r="E77" s="62">
        <v>102</v>
      </c>
      <c r="F77" s="62" t="s">
        <v>113</v>
      </c>
      <c r="G77" s="62">
        <v>9</v>
      </c>
      <c r="H77" s="62">
        <v>9</v>
      </c>
      <c r="I77" s="72" t="s">
        <v>113</v>
      </c>
      <c r="J77" s="72" t="s">
        <v>113</v>
      </c>
      <c r="K77" s="62">
        <v>9</v>
      </c>
      <c r="L77" s="62">
        <v>9</v>
      </c>
      <c r="M77" s="59">
        <f t="shared" si="4"/>
        <v>1</v>
      </c>
      <c r="N77" s="72"/>
      <c r="O77" s="72" t="s">
        <v>113</v>
      </c>
      <c r="P77" s="72" t="s">
        <v>113</v>
      </c>
      <c r="Q77" s="59"/>
      <c r="R77" s="5"/>
    </row>
    <row r="78" spans="1:18" ht="15.75">
      <c r="A78" s="10">
        <v>3</v>
      </c>
      <c r="B78" s="3" t="s">
        <v>45</v>
      </c>
      <c r="C78" s="15" t="s">
        <v>30</v>
      </c>
      <c r="D78" s="5" t="s">
        <v>97</v>
      </c>
      <c r="E78" s="62">
        <v>102</v>
      </c>
      <c r="F78" s="62">
        <v>68</v>
      </c>
      <c r="G78" s="62">
        <v>10</v>
      </c>
      <c r="H78" s="62">
        <v>10</v>
      </c>
      <c r="I78" s="72">
        <v>3</v>
      </c>
      <c r="J78" s="72">
        <v>3</v>
      </c>
      <c r="K78" s="62">
        <v>10</v>
      </c>
      <c r="L78" s="62">
        <v>10</v>
      </c>
      <c r="M78" s="59">
        <f t="shared" si="4"/>
        <v>1</v>
      </c>
      <c r="N78" s="72"/>
      <c r="O78" s="72">
        <v>3</v>
      </c>
      <c r="P78" s="72">
        <v>3</v>
      </c>
      <c r="Q78" s="59">
        <f t="shared" ref="Q78:Q80" si="6">P78/O78</f>
        <v>1</v>
      </c>
      <c r="R78" s="5"/>
    </row>
    <row r="79" spans="1:18" ht="15.75">
      <c r="A79" s="45">
        <v>4</v>
      </c>
      <c r="B79" s="3" t="s">
        <v>45</v>
      </c>
      <c r="C79" s="9" t="s">
        <v>40</v>
      </c>
      <c r="D79" s="4" t="s">
        <v>86</v>
      </c>
      <c r="E79" s="62">
        <v>102</v>
      </c>
      <c r="F79" s="62">
        <v>102</v>
      </c>
      <c r="G79" s="62">
        <v>11</v>
      </c>
      <c r="H79" s="62">
        <v>11</v>
      </c>
      <c r="I79" s="61">
        <v>8</v>
      </c>
      <c r="J79" s="61">
        <v>8</v>
      </c>
      <c r="K79" s="62">
        <v>11</v>
      </c>
      <c r="L79" s="62">
        <v>11</v>
      </c>
      <c r="M79" s="59">
        <f t="shared" si="4"/>
        <v>1</v>
      </c>
      <c r="N79" s="61"/>
      <c r="O79" s="61">
        <v>8</v>
      </c>
      <c r="P79" s="61">
        <v>8</v>
      </c>
      <c r="Q79" s="59">
        <f t="shared" si="6"/>
        <v>1</v>
      </c>
      <c r="R79" s="4"/>
    </row>
    <row r="80" spans="1:18" ht="15.75">
      <c r="A80" s="45">
        <v>5</v>
      </c>
      <c r="B80" s="3" t="s">
        <v>45</v>
      </c>
      <c r="C80" s="14" t="s">
        <v>51</v>
      </c>
      <c r="D80" s="4" t="s">
        <v>103</v>
      </c>
      <c r="E80" s="83">
        <v>170</v>
      </c>
      <c r="F80" s="83">
        <v>170</v>
      </c>
      <c r="G80" s="83">
        <v>3</v>
      </c>
      <c r="H80" s="83">
        <v>3</v>
      </c>
      <c r="I80" s="61">
        <v>4</v>
      </c>
      <c r="J80" s="61">
        <v>4</v>
      </c>
      <c r="K80" s="83">
        <v>3</v>
      </c>
      <c r="L80" s="83">
        <v>3</v>
      </c>
      <c r="M80" s="59">
        <f t="shared" si="4"/>
        <v>1</v>
      </c>
      <c r="N80" s="61"/>
      <c r="O80" s="61">
        <v>4</v>
      </c>
      <c r="P80" s="61">
        <v>4</v>
      </c>
      <c r="Q80" s="59">
        <f t="shared" si="6"/>
        <v>1</v>
      </c>
      <c r="R80" s="4"/>
    </row>
    <row r="81" spans="1:18" ht="15.75">
      <c r="A81" s="46">
        <v>6</v>
      </c>
      <c r="B81" s="3" t="s">
        <v>45</v>
      </c>
      <c r="C81" s="14" t="s">
        <v>115</v>
      </c>
      <c r="D81" s="4" t="s">
        <v>103</v>
      </c>
      <c r="E81" s="84" t="s">
        <v>113</v>
      </c>
      <c r="F81" s="84">
        <v>34</v>
      </c>
      <c r="G81" s="85" t="s">
        <v>113</v>
      </c>
      <c r="H81" s="85" t="s">
        <v>113</v>
      </c>
      <c r="I81" s="61">
        <v>1</v>
      </c>
      <c r="J81" s="61">
        <v>1</v>
      </c>
      <c r="K81" s="85" t="s">
        <v>113</v>
      </c>
      <c r="L81" s="85" t="s">
        <v>113</v>
      </c>
      <c r="M81" s="59"/>
      <c r="N81" s="61"/>
      <c r="O81" s="61">
        <v>1</v>
      </c>
      <c r="P81" s="61">
        <v>1</v>
      </c>
      <c r="Q81" s="59"/>
      <c r="R81" s="4"/>
    </row>
    <row r="82" spans="1:18" ht="15.75">
      <c r="A82" s="46">
        <v>7</v>
      </c>
      <c r="B82" s="3" t="s">
        <v>45</v>
      </c>
      <c r="C82" s="14" t="s">
        <v>54</v>
      </c>
      <c r="D82" s="4" t="s">
        <v>104</v>
      </c>
      <c r="E82" s="84">
        <v>34</v>
      </c>
      <c r="F82" s="84">
        <v>34</v>
      </c>
      <c r="G82" s="84">
        <v>2</v>
      </c>
      <c r="H82" s="84">
        <v>2</v>
      </c>
      <c r="I82" s="61">
        <v>3</v>
      </c>
      <c r="J82" s="61">
        <v>3</v>
      </c>
      <c r="K82" s="84">
        <v>2</v>
      </c>
      <c r="L82" s="84">
        <v>2</v>
      </c>
      <c r="M82" s="59">
        <f t="shared" ref="M82:M91" si="7">L82/K82</f>
        <v>1</v>
      </c>
      <c r="N82" s="61"/>
      <c r="O82" s="61">
        <v>3</v>
      </c>
      <c r="P82" s="61">
        <v>3</v>
      </c>
      <c r="Q82" s="59">
        <f t="shared" ref="Q82:Q87" si="8">P82/O82</f>
        <v>1</v>
      </c>
      <c r="R82" s="4"/>
    </row>
    <row r="83" spans="1:18" ht="15.75">
      <c r="A83" s="46">
        <v>8</v>
      </c>
      <c r="B83" s="3" t="s">
        <v>45</v>
      </c>
      <c r="C83" s="9" t="s">
        <v>55</v>
      </c>
      <c r="D83" s="4" t="s">
        <v>94</v>
      </c>
      <c r="E83" s="84">
        <v>68</v>
      </c>
      <c r="F83" s="84">
        <v>68</v>
      </c>
      <c r="G83" s="62">
        <v>5</v>
      </c>
      <c r="H83" s="62">
        <v>5</v>
      </c>
      <c r="I83" s="61">
        <v>2</v>
      </c>
      <c r="J83" s="61">
        <v>2</v>
      </c>
      <c r="K83" s="62">
        <v>5</v>
      </c>
      <c r="L83" s="62">
        <v>5</v>
      </c>
      <c r="M83" s="59">
        <f t="shared" si="7"/>
        <v>1</v>
      </c>
      <c r="N83" s="61"/>
      <c r="O83" s="61">
        <v>2</v>
      </c>
      <c r="P83" s="61">
        <v>2</v>
      </c>
      <c r="Q83" s="59">
        <f t="shared" si="8"/>
        <v>1</v>
      </c>
      <c r="R83" s="4"/>
    </row>
    <row r="84" spans="1:18" ht="15.75">
      <c r="A84" s="46">
        <v>9</v>
      </c>
      <c r="B84" s="3" t="s">
        <v>45</v>
      </c>
      <c r="C84" s="9" t="s">
        <v>34</v>
      </c>
      <c r="D84" s="4" t="s">
        <v>105</v>
      </c>
      <c r="E84" s="62">
        <v>34</v>
      </c>
      <c r="F84" s="62">
        <v>34</v>
      </c>
      <c r="G84" s="62">
        <v>2</v>
      </c>
      <c r="H84" s="62">
        <v>2</v>
      </c>
      <c r="I84" s="61">
        <v>2</v>
      </c>
      <c r="J84" s="61">
        <v>2</v>
      </c>
      <c r="K84" s="62">
        <v>2</v>
      </c>
      <c r="L84" s="62">
        <v>2</v>
      </c>
      <c r="M84" s="59">
        <f t="shared" si="7"/>
        <v>1</v>
      </c>
      <c r="N84" s="61"/>
      <c r="O84" s="61">
        <v>2</v>
      </c>
      <c r="P84" s="61">
        <v>2</v>
      </c>
      <c r="Q84" s="59">
        <f t="shared" si="8"/>
        <v>1</v>
      </c>
      <c r="R84" s="4"/>
    </row>
    <row r="85" spans="1:18" ht="15.75">
      <c r="A85" s="46">
        <v>10</v>
      </c>
      <c r="B85" s="3" t="s">
        <v>45</v>
      </c>
      <c r="C85" s="9" t="s">
        <v>35</v>
      </c>
      <c r="D85" s="4" t="s">
        <v>93</v>
      </c>
      <c r="E85" s="62">
        <v>34</v>
      </c>
      <c r="F85" s="62">
        <v>34</v>
      </c>
      <c r="G85" s="62">
        <v>3</v>
      </c>
      <c r="H85" s="62">
        <v>3</v>
      </c>
      <c r="I85" s="61">
        <v>2</v>
      </c>
      <c r="J85" s="61">
        <v>2</v>
      </c>
      <c r="K85" s="62">
        <v>3</v>
      </c>
      <c r="L85" s="62">
        <v>3</v>
      </c>
      <c r="M85" s="59">
        <f t="shared" si="7"/>
        <v>1</v>
      </c>
      <c r="N85" s="61"/>
      <c r="O85" s="61">
        <v>2</v>
      </c>
      <c r="P85" s="61">
        <v>2</v>
      </c>
      <c r="Q85" s="59">
        <f t="shared" si="8"/>
        <v>1</v>
      </c>
      <c r="R85" s="4"/>
    </row>
    <row r="86" spans="1:18" ht="15.75">
      <c r="A86" s="46">
        <v>11</v>
      </c>
      <c r="B86" s="3" t="s">
        <v>45</v>
      </c>
      <c r="C86" s="9" t="s">
        <v>41</v>
      </c>
      <c r="D86" s="8" t="s">
        <v>106</v>
      </c>
      <c r="E86" s="62">
        <v>68</v>
      </c>
      <c r="F86" s="62">
        <v>68</v>
      </c>
      <c r="G86" s="62">
        <v>3</v>
      </c>
      <c r="H86" s="62">
        <v>3</v>
      </c>
      <c r="I86" s="77">
        <v>3</v>
      </c>
      <c r="J86" s="77">
        <v>3</v>
      </c>
      <c r="K86" s="62">
        <v>3</v>
      </c>
      <c r="L86" s="62">
        <v>3</v>
      </c>
      <c r="M86" s="59">
        <f t="shared" si="7"/>
        <v>1</v>
      </c>
      <c r="N86" s="77"/>
      <c r="O86" s="77">
        <v>3</v>
      </c>
      <c r="P86" s="77">
        <v>3</v>
      </c>
      <c r="Q86" s="59">
        <f t="shared" si="8"/>
        <v>1</v>
      </c>
      <c r="R86" s="8"/>
    </row>
    <row r="87" spans="1:18" ht="15.75" customHeight="1">
      <c r="A87" s="46">
        <v>12</v>
      </c>
      <c r="B87" s="3" t="s">
        <v>45</v>
      </c>
      <c r="C87" s="9" t="s">
        <v>32</v>
      </c>
      <c r="D87" s="4" t="s">
        <v>93</v>
      </c>
      <c r="E87" s="62">
        <v>34</v>
      </c>
      <c r="F87" s="62">
        <v>34</v>
      </c>
      <c r="G87" s="62">
        <v>2</v>
      </c>
      <c r="H87" s="62">
        <v>2</v>
      </c>
      <c r="I87" s="61">
        <v>1</v>
      </c>
      <c r="J87" s="61">
        <v>1</v>
      </c>
      <c r="K87" s="62">
        <v>2</v>
      </c>
      <c r="L87" s="62">
        <v>2</v>
      </c>
      <c r="M87" s="59">
        <f t="shared" si="7"/>
        <v>1</v>
      </c>
      <c r="N87" s="61"/>
      <c r="O87" s="61">
        <v>1</v>
      </c>
      <c r="P87" s="61">
        <v>1</v>
      </c>
      <c r="Q87" s="59">
        <f t="shared" si="8"/>
        <v>1</v>
      </c>
      <c r="R87" s="4"/>
    </row>
    <row r="88" spans="1:18" ht="15.75" customHeight="1">
      <c r="A88" s="46">
        <v>13</v>
      </c>
      <c r="B88" s="3" t="s">
        <v>45</v>
      </c>
      <c r="C88" s="9" t="s">
        <v>19</v>
      </c>
      <c r="D88" s="4" t="s">
        <v>78</v>
      </c>
      <c r="E88" s="62">
        <v>68</v>
      </c>
      <c r="F88" s="62">
        <v>68</v>
      </c>
      <c r="G88" s="62">
        <v>2</v>
      </c>
      <c r="H88" s="62">
        <v>2</v>
      </c>
      <c r="I88" s="61">
        <v>0</v>
      </c>
      <c r="J88" s="61">
        <v>0</v>
      </c>
      <c r="K88" s="62">
        <v>2</v>
      </c>
      <c r="L88" s="62">
        <v>2</v>
      </c>
      <c r="M88" s="59">
        <f t="shared" si="7"/>
        <v>1</v>
      </c>
      <c r="N88" s="61"/>
      <c r="O88" s="61">
        <v>0</v>
      </c>
      <c r="P88" s="61">
        <v>0</v>
      </c>
      <c r="Q88" s="59">
        <v>1</v>
      </c>
      <c r="R88" s="4"/>
    </row>
    <row r="89" spans="1:18" ht="15.75">
      <c r="A89" s="46">
        <v>14</v>
      </c>
      <c r="B89" s="3" t="s">
        <v>45</v>
      </c>
      <c r="C89" s="9" t="s">
        <v>17</v>
      </c>
      <c r="D89" s="4" t="s">
        <v>96</v>
      </c>
      <c r="E89" s="62">
        <v>34</v>
      </c>
      <c r="F89" s="62">
        <v>34</v>
      </c>
      <c r="G89" s="62">
        <v>2</v>
      </c>
      <c r="H89" s="62">
        <v>2</v>
      </c>
      <c r="I89" s="61">
        <v>0</v>
      </c>
      <c r="J89" s="61">
        <v>0</v>
      </c>
      <c r="K89" s="62">
        <v>2</v>
      </c>
      <c r="L89" s="62">
        <v>2</v>
      </c>
      <c r="M89" s="59">
        <f t="shared" si="7"/>
        <v>1</v>
      </c>
      <c r="N89" s="61"/>
      <c r="O89" s="61">
        <v>0</v>
      </c>
      <c r="P89" s="61">
        <v>0</v>
      </c>
      <c r="Q89" s="59">
        <v>1</v>
      </c>
      <c r="R89" s="4"/>
    </row>
    <row r="90" spans="1:18" ht="15.75">
      <c r="A90" s="46">
        <v>15</v>
      </c>
      <c r="B90" s="3" t="s">
        <v>45</v>
      </c>
      <c r="C90" s="4" t="s">
        <v>18</v>
      </c>
      <c r="D90" s="4" t="s">
        <v>96</v>
      </c>
      <c r="E90" s="62">
        <v>68</v>
      </c>
      <c r="F90" s="62">
        <v>68</v>
      </c>
      <c r="G90" s="62">
        <v>2</v>
      </c>
      <c r="H90" s="62">
        <v>2</v>
      </c>
      <c r="I90" s="61">
        <v>0</v>
      </c>
      <c r="J90" s="61">
        <v>0</v>
      </c>
      <c r="K90" s="62">
        <v>2</v>
      </c>
      <c r="L90" s="62">
        <v>2</v>
      </c>
      <c r="M90" s="59">
        <f t="shared" si="7"/>
        <v>1</v>
      </c>
      <c r="N90" s="61"/>
      <c r="O90" s="61">
        <v>0</v>
      </c>
      <c r="P90" s="61">
        <v>0</v>
      </c>
      <c r="Q90" s="59">
        <v>1</v>
      </c>
      <c r="R90" s="4"/>
    </row>
    <row r="91" spans="1:18" ht="16.5" thickBot="1">
      <c r="A91" s="46">
        <v>16</v>
      </c>
      <c r="B91" s="12" t="s">
        <v>45</v>
      </c>
      <c r="C91" s="16" t="s">
        <v>28</v>
      </c>
      <c r="D91" s="13" t="s">
        <v>83</v>
      </c>
      <c r="E91" s="68">
        <v>102</v>
      </c>
      <c r="F91" s="68">
        <v>68</v>
      </c>
      <c r="G91" s="68">
        <v>2</v>
      </c>
      <c r="H91" s="68">
        <v>2</v>
      </c>
      <c r="I91" s="68">
        <v>0</v>
      </c>
      <c r="J91" s="68">
        <v>0</v>
      </c>
      <c r="K91" s="68">
        <v>2</v>
      </c>
      <c r="L91" s="68">
        <v>2</v>
      </c>
      <c r="M91" s="69">
        <f t="shared" si="7"/>
        <v>1</v>
      </c>
      <c r="N91" s="68"/>
      <c r="O91" s="68">
        <v>0</v>
      </c>
      <c r="P91" s="68">
        <v>0</v>
      </c>
      <c r="Q91" s="69">
        <v>1</v>
      </c>
      <c r="R91" s="13"/>
    </row>
    <row r="92" spans="1:18" ht="15.75">
      <c r="A92" s="10">
        <v>1</v>
      </c>
      <c r="B92" s="87" t="s">
        <v>46</v>
      </c>
      <c r="C92" s="93" t="s">
        <v>13</v>
      </c>
      <c r="D92" s="50" t="s">
        <v>102</v>
      </c>
      <c r="E92" s="89">
        <v>102</v>
      </c>
      <c r="F92" s="50">
        <v>102</v>
      </c>
      <c r="G92" s="89">
        <v>10</v>
      </c>
      <c r="H92" s="89">
        <v>10</v>
      </c>
      <c r="I92" s="50">
        <v>7</v>
      </c>
      <c r="J92" s="50">
        <v>7</v>
      </c>
      <c r="K92" s="89">
        <v>10</v>
      </c>
      <c r="L92" s="89">
        <v>10</v>
      </c>
      <c r="M92" s="90">
        <f t="shared" si="4"/>
        <v>1</v>
      </c>
      <c r="N92" s="50"/>
      <c r="O92" s="50">
        <v>7</v>
      </c>
      <c r="P92" s="50">
        <v>7</v>
      </c>
      <c r="Q92" s="90">
        <f t="shared" ref="Q92:Q130" si="9">P92/O92</f>
        <v>1</v>
      </c>
      <c r="R92" s="5"/>
    </row>
    <row r="93" spans="1:18" ht="15.75">
      <c r="A93" s="10">
        <v>2</v>
      </c>
      <c r="B93" s="52" t="s">
        <v>46</v>
      </c>
      <c r="C93" s="94" t="s">
        <v>30</v>
      </c>
      <c r="D93" s="50" t="s">
        <v>102</v>
      </c>
      <c r="E93" s="89">
        <v>102</v>
      </c>
      <c r="F93" s="50">
        <v>68</v>
      </c>
      <c r="G93" s="89">
        <v>10</v>
      </c>
      <c r="H93" s="89">
        <v>10</v>
      </c>
      <c r="I93" s="50">
        <v>5</v>
      </c>
      <c r="J93" s="50">
        <v>5</v>
      </c>
      <c r="K93" s="89">
        <v>10</v>
      </c>
      <c r="L93" s="89">
        <v>10</v>
      </c>
      <c r="M93" s="90">
        <f t="shared" si="4"/>
        <v>1</v>
      </c>
      <c r="N93" s="50"/>
      <c r="O93" s="50">
        <v>5</v>
      </c>
      <c r="P93" s="50">
        <v>5</v>
      </c>
      <c r="Q93" s="90">
        <f t="shared" si="9"/>
        <v>1</v>
      </c>
      <c r="R93" s="5"/>
    </row>
    <row r="94" spans="1:18" ht="15.75">
      <c r="A94" s="10">
        <v>3</v>
      </c>
      <c r="B94" s="52" t="s">
        <v>46</v>
      </c>
      <c r="C94" s="94" t="s">
        <v>40</v>
      </c>
      <c r="D94" s="51" t="s">
        <v>88</v>
      </c>
      <c r="E94" s="89">
        <v>102</v>
      </c>
      <c r="F94" s="51">
        <v>102</v>
      </c>
      <c r="G94" s="89">
        <v>5</v>
      </c>
      <c r="H94" s="89">
        <v>5</v>
      </c>
      <c r="I94" s="51">
        <v>10</v>
      </c>
      <c r="J94" s="51">
        <v>10</v>
      </c>
      <c r="K94" s="89">
        <v>5</v>
      </c>
      <c r="L94" s="89">
        <v>5</v>
      </c>
      <c r="M94" s="90">
        <f t="shared" si="4"/>
        <v>1</v>
      </c>
      <c r="N94" s="51"/>
      <c r="O94" s="51">
        <v>10</v>
      </c>
      <c r="P94" s="51">
        <v>10</v>
      </c>
      <c r="Q94" s="90">
        <f t="shared" si="9"/>
        <v>1</v>
      </c>
      <c r="R94" s="4"/>
    </row>
    <row r="95" spans="1:18" ht="15.75">
      <c r="A95" s="10">
        <v>4</v>
      </c>
      <c r="B95" s="52" t="s">
        <v>46</v>
      </c>
      <c r="C95" s="93" t="s">
        <v>51</v>
      </c>
      <c r="D95" s="51" t="s">
        <v>92</v>
      </c>
      <c r="E95" s="89">
        <v>170</v>
      </c>
      <c r="F95" s="51">
        <v>170</v>
      </c>
      <c r="G95" s="89">
        <v>10</v>
      </c>
      <c r="H95" s="89">
        <v>10</v>
      </c>
      <c r="I95" s="51">
        <v>5</v>
      </c>
      <c r="J95" s="51">
        <v>5</v>
      </c>
      <c r="K95" s="89">
        <v>10</v>
      </c>
      <c r="L95" s="89">
        <v>10</v>
      </c>
      <c r="M95" s="90">
        <f t="shared" si="4"/>
        <v>1</v>
      </c>
      <c r="N95" s="51"/>
      <c r="O95" s="51">
        <v>5</v>
      </c>
      <c r="P95" s="51">
        <v>5</v>
      </c>
      <c r="Q95" s="90">
        <f t="shared" si="9"/>
        <v>1</v>
      </c>
      <c r="R95" s="4"/>
    </row>
    <row r="96" spans="1:18" ht="15.75">
      <c r="A96" s="46">
        <v>5</v>
      </c>
      <c r="B96" s="52" t="s">
        <v>46</v>
      </c>
      <c r="C96" s="93" t="s">
        <v>115</v>
      </c>
      <c r="D96" s="51" t="s">
        <v>92</v>
      </c>
      <c r="E96" s="89" t="s">
        <v>113</v>
      </c>
      <c r="F96" s="51">
        <v>34</v>
      </c>
      <c r="G96" s="89" t="s">
        <v>113</v>
      </c>
      <c r="H96" s="89" t="s">
        <v>113</v>
      </c>
      <c r="I96" s="51">
        <v>2</v>
      </c>
      <c r="J96" s="51">
        <v>2</v>
      </c>
      <c r="K96" s="89" t="s">
        <v>113</v>
      </c>
      <c r="L96" s="89" t="s">
        <v>113</v>
      </c>
      <c r="M96" s="90" t="s">
        <v>113</v>
      </c>
      <c r="N96" s="51"/>
      <c r="O96" s="51">
        <v>2</v>
      </c>
      <c r="P96" s="51">
        <v>2</v>
      </c>
      <c r="Q96" s="90" t="s">
        <v>113</v>
      </c>
      <c r="R96" s="4"/>
    </row>
    <row r="97" spans="1:18" ht="15.75">
      <c r="A97" s="46">
        <v>6</v>
      </c>
      <c r="B97" s="52" t="s">
        <v>46</v>
      </c>
      <c r="C97" s="94" t="s">
        <v>54</v>
      </c>
      <c r="D97" s="51" t="s">
        <v>104</v>
      </c>
      <c r="E97" s="91">
        <v>34</v>
      </c>
      <c r="F97" s="51">
        <v>34</v>
      </c>
      <c r="G97" s="91">
        <v>2</v>
      </c>
      <c r="H97" s="91">
        <v>2</v>
      </c>
      <c r="I97" s="51">
        <v>3</v>
      </c>
      <c r="J97" s="51">
        <v>3</v>
      </c>
      <c r="K97" s="91">
        <v>2</v>
      </c>
      <c r="L97" s="91">
        <v>2</v>
      </c>
      <c r="M97" s="90">
        <f t="shared" si="4"/>
        <v>1</v>
      </c>
      <c r="N97" s="51"/>
      <c r="O97" s="51">
        <v>3</v>
      </c>
      <c r="P97" s="51">
        <v>3</v>
      </c>
      <c r="Q97" s="90">
        <f t="shared" si="9"/>
        <v>1</v>
      </c>
      <c r="R97" s="4"/>
    </row>
    <row r="98" spans="1:18" ht="15.75">
      <c r="A98" s="46">
        <v>7</v>
      </c>
      <c r="B98" s="52" t="s">
        <v>46</v>
      </c>
      <c r="C98" s="94" t="s">
        <v>55</v>
      </c>
      <c r="D98" s="51" t="s">
        <v>94</v>
      </c>
      <c r="E98" s="89">
        <v>68</v>
      </c>
      <c r="F98" s="51">
        <v>68</v>
      </c>
      <c r="G98" s="89">
        <v>3</v>
      </c>
      <c r="H98" s="89">
        <v>3</v>
      </c>
      <c r="I98" s="51">
        <v>2</v>
      </c>
      <c r="J98" s="51">
        <v>2</v>
      </c>
      <c r="K98" s="89">
        <v>3</v>
      </c>
      <c r="L98" s="89">
        <v>3</v>
      </c>
      <c r="M98" s="90">
        <f t="shared" si="4"/>
        <v>1</v>
      </c>
      <c r="N98" s="51"/>
      <c r="O98" s="51">
        <v>2</v>
      </c>
      <c r="P98" s="51">
        <v>2</v>
      </c>
      <c r="Q98" s="90">
        <f t="shared" si="9"/>
        <v>1</v>
      </c>
      <c r="R98" s="4"/>
    </row>
    <row r="99" spans="1:18" ht="15.75">
      <c r="A99" s="46">
        <v>8</v>
      </c>
      <c r="B99" s="52" t="s">
        <v>46</v>
      </c>
      <c r="C99" s="94" t="s">
        <v>34</v>
      </c>
      <c r="D99" s="51" t="s">
        <v>105</v>
      </c>
      <c r="E99" s="89">
        <v>34</v>
      </c>
      <c r="F99" s="51">
        <v>34</v>
      </c>
      <c r="G99" s="89">
        <v>3</v>
      </c>
      <c r="H99" s="89">
        <v>3</v>
      </c>
      <c r="I99" s="51">
        <v>2</v>
      </c>
      <c r="J99" s="51">
        <v>2</v>
      </c>
      <c r="K99" s="89">
        <v>3</v>
      </c>
      <c r="L99" s="89">
        <v>3</v>
      </c>
      <c r="M99" s="90">
        <f t="shared" si="4"/>
        <v>1</v>
      </c>
      <c r="N99" s="51"/>
      <c r="O99" s="51">
        <v>2</v>
      </c>
      <c r="P99" s="51">
        <v>2</v>
      </c>
      <c r="Q99" s="90">
        <f t="shared" si="9"/>
        <v>1</v>
      </c>
      <c r="R99" s="4"/>
    </row>
    <row r="100" spans="1:18" ht="15.75">
      <c r="A100" s="46">
        <v>9</v>
      </c>
      <c r="B100" s="52" t="s">
        <v>46</v>
      </c>
      <c r="C100" s="94" t="s">
        <v>35</v>
      </c>
      <c r="D100" s="51" t="s">
        <v>107</v>
      </c>
      <c r="E100" s="89">
        <v>68</v>
      </c>
      <c r="F100" s="51">
        <v>68</v>
      </c>
      <c r="G100" s="89">
        <v>5</v>
      </c>
      <c r="H100" s="89">
        <v>5</v>
      </c>
      <c r="I100" s="51">
        <v>3</v>
      </c>
      <c r="J100" s="51">
        <v>3</v>
      </c>
      <c r="K100" s="89">
        <v>5</v>
      </c>
      <c r="L100" s="89">
        <v>5</v>
      </c>
      <c r="M100" s="90">
        <f t="shared" si="4"/>
        <v>1</v>
      </c>
      <c r="N100" s="51"/>
      <c r="O100" s="51">
        <v>3</v>
      </c>
      <c r="P100" s="51">
        <v>3</v>
      </c>
      <c r="Q100" s="90">
        <f t="shared" si="9"/>
        <v>1</v>
      </c>
      <c r="R100" s="4"/>
    </row>
    <row r="101" spans="1:18" ht="15.75">
      <c r="A101" s="46">
        <v>10</v>
      </c>
      <c r="B101" s="52" t="s">
        <v>46</v>
      </c>
      <c r="C101" s="94" t="s">
        <v>41</v>
      </c>
      <c r="D101" s="88" t="s">
        <v>106</v>
      </c>
      <c r="E101" s="89">
        <v>68</v>
      </c>
      <c r="F101" s="88">
        <v>68</v>
      </c>
      <c r="G101" s="89">
        <v>6</v>
      </c>
      <c r="H101" s="89">
        <v>6</v>
      </c>
      <c r="I101" s="88">
        <v>2</v>
      </c>
      <c r="J101" s="88">
        <v>2</v>
      </c>
      <c r="K101" s="89">
        <v>6</v>
      </c>
      <c r="L101" s="89">
        <v>6</v>
      </c>
      <c r="M101" s="90">
        <f t="shared" si="4"/>
        <v>1</v>
      </c>
      <c r="N101" s="88"/>
      <c r="O101" s="88">
        <v>2</v>
      </c>
      <c r="P101" s="88">
        <v>2</v>
      </c>
      <c r="Q101" s="90">
        <f t="shared" si="9"/>
        <v>1</v>
      </c>
      <c r="R101" s="8"/>
    </row>
    <row r="102" spans="1:18" ht="15.75">
      <c r="A102" s="46">
        <v>11</v>
      </c>
      <c r="B102" s="52" t="s">
        <v>46</v>
      </c>
      <c r="C102" s="94" t="s">
        <v>42</v>
      </c>
      <c r="D102" s="51" t="s">
        <v>108</v>
      </c>
      <c r="E102" s="89">
        <v>68</v>
      </c>
      <c r="F102" s="51">
        <v>68</v>
      </c>
      <c r="G102" s="89">
        <v>4</v>
      </c>
      <c r="H102" s="89">
        <v>4</v>
      </c>
      <c r="I102" s="51">
        <v>2</v>
      </c>
      <c r="J102" s="51">
        <v>2</v>
      </c>
      <c r="K102" s="89">
        <v>4</v>
      </c>
      <c r="L102" s="89">
        <v>4</v>
      </c>
      <c r="M102" s="90">
        <f t="shared" si="4"/>
        <v>1</v>
      </c>
      <c r="N102" s="51"/>
      <c r="O102" s="51">
        <v>2</v>
      </c>
      <c r="P102" s="51">
        <v>2</v>
      </c>
      <c r="Q102" s="90">
        <f t="shared" si="9"/>
        <v>1</v>
      </c>
      <c r="R102" s="4"/>
    </row>
    <row r="103" spans="1:18" ht="15.75">
      <c r="A103" s="46">
        <v>12</v>
      </c>
      <c r="B103" s="52" t="s">
        <v>46</v>
      </c>
      <c r="C103" s="94" t="s">
        <v>32</v>
      </c>
      <c r="D103" s="51" t="s">
        <v>93</v>
      </c>
      <c r="E103" s="89">
        <v>68</v>
      </c>
      <c r="F103" s="51">
        <v>68</v>
      </c>
      <c r="G103" s="89">
        <v>6</v>
      </c>
      <c r="H103" s="89">
        <v>6</v>
      </c>
      <c r="I103" s="51">
        <v>2</v>
      </c>
      <c r="J103" s="51">
        <v>2</v>
      </c>
      <c r="K103" s="89">
        <v>6</v>
      </c>
      <c r="L103" s="89">
        <v>6</v>
      </c>
      <c r="M103" s="90">
        <f t="shared" si="4"/>
        <v>1</v>
      </c>
      <c r="N103" s="51"/>
      <c r="O103" s="51">
        <v>2</v>
      </c>
      <c r="P103" s="51">
        <v>2</v>
      </c>
      <c r="Q103" s="90">
        <f t="shared" si="9"/>
        <v>1</v>
      </c>
      <c r="R103" s="4"/>
    </row>
    <row r="104" spans="1:18" ht="15.75">
      <c r="A104" s="46">
        <v>13</v>
      </c>
      <c r="B104" s="52" t="s">
        <v>46</v>
      </c>
      <c r="C104" s="94" t="s">
        <v>19</v>
      </c>
      <c r="D104" s="51" t="s">
        <v>78</v>
      </c>
      <c r="E104" s="91">
        <v>17</v>
      </c>
      <c r="F104" s="51">
        <v>34</v>
      </c>
      <c r="G104" s="91">
        <v>1</v>
      </c>
      <c r="H104" s="91">
        <v>1</v>
      </c>
      <c r="I104" s="51">
        <v>0</v>
      </c>
      <c r="J104" s="51">
        <v>0</v>
      </c>
      <c r="K104" s="91">
        <v>1</v>
      </c>
      <c r="L104" s="91">
        <v>1</v>
      </c>
      <c r="M104" s="90">
        <f t="shared" si="4"/>
        <v>1</v>
      </c>
      <c r="N104" s="51"/>
      <c r="O104" s="51">
        <v>0</v>
      </c>
      <c r="P104" s="51">
        <v>0</v>
      </c>
      <c r="Q104" s="90">
        <v>1</v>
      </c>
      <c r="R104" s="4"/>
    </row>
    <row r="105" spans="1:18" ht="15.75">
      <c r="A105" s="46">
        <v>14</v>
      </c>
      <c r="B105" s="52" t="s">
        <v>46</v>
      </c>
      <c r="C105" s="94" t="s">
        <v>18</v>
      </c>
      <c r="D105" s="51" t="s">
        <v>96</v>
      </c>
      <c r="E105" s="89">
        <v>34</v>
      </c>
      <c r="F105" s="51">
        <v>34</v>
      </c>
      <c r="G105" s="89">
        <v>2</v>
      </c>
      <c r="H105" s="89">
        <v>2</v>
      </c>
      <c r="I105" s="51">
        <v>0</v>
      </c>
      <c r="J105" s="51">
        <v>0</v>
      </c>
      <c r="K105" s="89">
        <v>2</v>
      </c>
      <c r="L105" s="89">
        <v>2</v>
      </c>
      <c r="M105" s="90">
        <f t="shared" si="4"/>
        <v>1</v>
      </c>
      <c r="N105" s="51"/>
      <c r="O105" s="51">
        <v>0</v>
      </c>
      <c r="P105" s="51">
        <v>0</v>
      </c>
      <c r="Q105" s="90">
        <v>1</v>
      </c>
      <c r="R105" s="4"/>
    </row>
    <row r="106" spans="1:18" ht="15.75">
      <c r="A106" s="46">
        <v>15</v>
      </c>
      <c r="B106" s="52" t="s">
        <v>46</v>
      </c>
      <c r="C106" s="94" t="s">
        <v>43</v>
      </c>
      <c r="D106" s="51" t="s">
        <v>109</v>
      </c>
      <c r="E106" s="89">
        <v>34</v>
      </c>
      <c r="F106" s="51">
        <v>34</v>
      </c>
      <c r="G106" s="89">
        <v>2</v>
      </c>
      <c r="H106" s="89">
        <v>2</v>
      </c>
      <c r="I106" s="51">
        <v>0</v>
      </c>
      <c r="J106" s="51">
        <v>0</v>
      </c>
      <c r="K106" s="89">
        <v>2</v>
      </c>
      <c r="L106" s="89">
        <v>2</v>
      </c>
      <c r="M106" s="90">
        <f t="shared" si="4"/>
        <v>1</v>
      </c>
      <c r="N106" s="51"/>
      <c r="O106" s="51">
        <v>0</v>
      </c>
      <c r="P106" s="51">
        <v>0</v>
      </c>
      <c r="Q106" s="90">
        <v>1</v>
      </c>
      <c r="R106" s="4"/>
    </row>
    <row r="107" spans="1:18" ht="15.75" thickBot="1">
      <c r="A107" s="46">
        <v>16</v>
      </c>
      <c r="B107" s="53" t="s">
        <v>46</v>
      </c>
      <c r="C107" s="95" t="s">
        <v>28</v>
      </c>
      <c r="D107" s="95" t="s">
        <v>109</v>
      </c>
      <c r="E107" s="95">
        <v>102</v>
      </c>
      <c r="F107" s="95">
        <v>68</v>
      </c>
      <c r="G107" s="95">
        <v>2</v>
      </c>
      <c r="H107" s="95">
        <v>2</v>
      </c>
      <c r="I107" s="95">
        <v>0</v>
      </c>
      <c r="J107" s="95">
        <v>0</v>
      </c>
      <c r="K107" s="95">
        <v>2</v>
      </c>
      <c r="L107" s="95">
        <v>2</v>
      </c>
      <c r="M107" s="92">
        <f t="shared" si="4"/>
        <v>1</v>
      </c>
      <c r="N107" s="95"/>
      <c r="O107" s="95">
        <v>0</v>
      </c>
      <c r="P107" s="95">
        <v>0</v>
      </c>
      <c r="Q107" s="92">
        <v>1</v>
      </c>
      <c r="R107" s="95"/>
    </row>
    <row r="108" spans="1:18" ht="15.75">
      <c r="A108" s="10">
        <v>1</v>
      </c>
      <c r="B108" s="7" t="s">
        <v>49</v>
      </c>
      <c r="C108" s="25" t="s">
        <v>13</v>
      </c>
      <c r="D108" s="5" t="s">
        <v>110</v>
      </c>
      <c r="E108" s="89">
        <v>102</v>
      </c>
      <c r="F108" s="50">
        <v>102</v>
      </c>
      <c r="G108" s="89">
        <v>10</v>
      </c>
      <c r="H108" s="89">
        <v>10</v>
      </c>
      <c r="I108" s="50">
        <v>7</v>
      </c>
      <c r="J108" s="50">
        <v>7</v>
      </c>
      <c r="K108" s="89">
        <v>10</v>
      </c>
      <c r="L108" s="89">
        <v>10</v>
      </c>
      <c r="M108" s="90">
        <f t="shared" ref="M108:M111" si="10">L108/K108</f>
        <v>1</v>
      </c>
      <c r="N108" s="50"/>
      <c r="O108" s="50">
        <v>7</v>
      </c>
      <c r="P108" s="50">
        <v>7</v>
      </c>
      <c r="Q108" s="90">
        <f t="shared" ref="Q108:Q111" si="11">P108/O108</f>
        <v>1</v>
      </c>
      <c r="R108" s="5"/>
    </row>
    <row r="109" spans="1:18" ht="15.75">
      <c r="A109" s="10">
        <v>2</v>
      </c>
      <c r="B109" s="28" t="s">
        <v>49</v>
      </c>
      <c r="C109" s="9" t="s">
        <v>30</v>
      </c>
      <c r="D109" s="5" t="s">
        <v>110</v>
      </c>
      <c r="E109" s="89">
        <v>102</v>
      </c>
      <c r="F109" s="50">
        <v>68</v>
      </c>
      <c r="G109" s="89">
        <v>10</v>
      </c>
      <c r="H109" s="89">
        <v>10</v>
      </c>
      <c r="I109" s="50">
        <v>5</v>
      </c>
      <c r="J109" s="50">
        <v>5</v>
      </c>
      <c r="K109" s="89">
        <v>10</v>
      </c>
      <c r="L109" s="89">
        <v>10</v>
      </c>
      <c r="M109" s="90">
        <f t="shared" si="10"/>
        <v>1</v>
      </c>
      <c r="N109" s="50"/>
      <c r="O109" s="50">
        <v>5</v>
      </c>
      <c r="P109" s="50">
        <v>5</v>
      </c>
      <c r="Q109" s="90">
        <f t="shared" si="11"/>
        <v>1</v>
      </c>
      <c r="R109" s="29"/>
    </row>
    <row r="110" spans="1:18" ht="15.75">
      <c r="A110" s="46">
        <v>3</v>
      </c>
      <c r="B110" s="3" t="s">
        <v>49</v>
      </c>
      <c r="C110" s="14" t="s">
        <v>40</v>
      </c>
      <c r="D110" s="4" t="s">
        <v>81</v>
      </c>
      <c r="E110" s="89">
        <v>102</v>
      </c>
      <c r="F110" s="51">
        <v>102</v>
      </c>
      <c r="G110" s="89">
        <v>5</v>
      </c>
      <c r="H110" s="89">
        <v>5</v>
      </c>
      <c r="I110" s="51">
        <v>10</v>
      </c>
      <c r="J110" s="51">
        <v>10</v>
      </c>
      <c r="K110" s="89">
        <v>5</v>
      </c>
      <c r="L110" s="89">
        <v>5</v>
      </c>
      <c r="M110" s="90">
        <f t="shared" si="10"/>
        <v>1</v>
      </c>
      <c r="N110" s="51"/>
      <c r="O110" s="51">
        <v>10</v>
      </c>
      <c r="P110" s="51">
        <v>10</v>
      </c>
      <c r="Q110" s="90">
        <f t="shared" si="11"/>
        <v>1</v>
      </c>
      <c r="R110" s="4"/>
    </row>
    <row r="111" spans="1:18" ht="15.75">
      <c r="A111" s="46">
        <v>4</v>
      </c>
      <c r="B111" s="3" t="s">
        <v>49</v>
      </c>
      <c r="C111" s="14" t="s">
        <v>51</v>
      </c>
      <c r="D111" s="4" t="s">
        <v>111</v>
      </c>
      <c r="E111" s="89">
        <v>170</v>
      </c>
      <c r="F111" s="51">
        <v>170</v>
      </c>
      <c r="G111" s="89">
        <v>10</v>
      </c>
      <c r="H111" s="89">
        <v>10</v>
      </c>
      <c r="I111" s="51">
        <v>5</v>
      </c>
      <c r="J111" s="51">
        <v>5</v>
      </c>
      <c r="K111" s="89">
        <v>10</v>
      </c>
      <c r="L111" s="89">
        <v>10</v>
      </c>
      <c r="M111" s="90">
        <f t="shared" si="10"/>
        <v>1</v>
      </c>
      <c r="N111" s="51"/>
      <c r="O111" s="51">
        <v>5</v>
      </c>
      <c r="P111" s="51">
        <v>5</v>
      </c>
      <c r="Q111" s="90">
        <f t="shared" si="11"/>
        <v>1</v>
      </c>
      <c r="R111" s="4"/>
    </row>
    <row r="112" spans="1:18" ht="15.75">
      <c r="A112" s="46">
        <v>5</v>
      </c>
      <c r="B112" s="3" t="s">
        <v>49</v>
      </c>
      <c r="C112" s="14" t="s">
        <v>115</v>
      </c>
      <c r="D112" s="4" t="s">
        <v>111</v>
      </c>
      <c r="E112" s="89" t="s">
        <v>113</v>
      </c>
      <c r="F112" s="51">
        <v>34</v>
      </c>
      <c r="G112" s="89" t="s">
        <v>113</v>
      </c>
      <c r="H112" s="89" t="s">
        <v>113</v>
      </c>
      <c r="I112" s="51">
        <v>2</v>
      </c>
      <c r="J112" s="51">
        <v>2</v>
      </c>
      <c r="K112" s="89" t="s">
        <v>113</v>
      </c>
      <c r="L112" s="89" t="s">
        <v>113</v>
      </c>
      <c r="M112" s="90" t="s">
        <v>113</v>
      </c>
      <c r="N112" s="51"/>
      <c r="O112" s="51">
        <v>2</v>
      </c>
      <c r="P112" s="51">
        <v>2</v>
      </c>
      <c r="Q112" s="90" t="s">
        <v>113</v>
      </c>
      <c r="R112" s="4"/>
    </row>
    <row r="113" spans="1:18" ht="15.75">
      <c r="A113" s="46">
        <v>6</v>
      </c>
      <c r="B113" s="3" t="s">
        <v>49</v>
      </c>
      <c r="C113" s="9" t="s">
        <v>54</v>
      </c>
      <c r="D113" s="4" t="s">
        <v>104</v>
      </c>
      <c r="E113" s="91">
        <v>34</v>
      </c>
      <c r="F113" s="51">
        <v>34</v>
      </c>
      <c r="G113" s="91">
        <v>2</v>
      </c>
      <c r="H113" s="91">
        <v>2</v>
      </c>
      <c r="I113" s="51">
        <v>3</v>
      </c>
      <c r="J113" s="51">
        <v>3</v>
      </c>
      <c r="K113" s="91">
        <v>2</v>
      </c>
      <c r="L113" s="91">
        <v>2</v>
      </c>
      <c r="M113" s="90">
        <f t="shared" ref="M113:M123" si="12">L113/K113</f>
        <v>1</v>
      </c>
      <c r="N113" s="51"/>
      <c r="O113" s="51">
        <v>3</v>
      </c>
      <c r="P113" s="51">
        <v>3</v>
      </c>
      <c r="Q113" s="90">
        <f t="shared" ref="Q113:Q119" si="13">P113/O113</f>
        <v>1</v>
      </c>
      <c r="R113" s="4"/>
    </row>
    <row r="114" spans="1:18" ht="15.75">
      <c r="A114" s="46">
        <v>7</v>
      </c>
      <c r="B114" s="3" t="s">
        <v>49</v>
      </c>
      <c r="C114" s="9" t="s">
        <v>55</v>
      </c>
      <c r="D114" s="4" t="s">
        <v>94</v>
      </c>
      <c r="E114" s="89">
        <v>68</v>
      </c>
      <c r="F114" s="51">
        <v>68</v>
      </c>
      <c r="G114" s="89">
        <v>3</v>
      </c>
      <c r="H114" s="89">
        <v>3</v>
      </c>
      <c r="I114" s="51">
        <v>2</v>
      </c>
      <c r="J114" s="51">
        <v>2</v>
      </c>
      <c r="K114" s="89">
        <v>3</v>
      </c>
      <c r="L114" s="89">
        <v>3</v>
      </c>
      <c r="M114" s="90">
        <f t="shared" si="12"/>
        <v>1</v>
      </c>
      <c r="N114" s="51"/>
      <c r="O114" s="51">
        <v>2</v>
      </c>
      <c r="P114" s="51">
        <v>2</v>
      </c>
      <c r="Q114" s="90">
        <f t="shared" si="13"/>
        <v>1</v>
      </c>
      <c r="R114" s="4"/>
    </row>
    <row r="115" spans="1:18" ht="15.75">
      <c r="A115" s="46">
        <v>8</v>
      </c>
      <c r="B115" s="3" t="s">
        <v>49</v>
      </c>
      <c r="C115" s="9" t="s">
        <v>53</v>
      </c>
      <c r="D115" s="4" t="s">
        <v>105</v>
      </c>
      <c r="E115" s="89">
        <v>34</v>
      </c>
      <c r="F115" s="51">
        <v>34</v>
      </c>
      <c r="G115" s="89">
        <v>3</v>
      </c>
      <c r="H115" s="89">
        <v>3</v>
      </c>
      <c r="I115" s="51">
        <v>2</v>
      </c>
      <c r="J115" s="51">
        <v>2</v>
      </c>
      <c r="K115" s="89">
        <v>3</v>
      </c>
      <c r="L115" s="89">
        <v>3</v>
      </c>
      <c r="M115" s="90">
        <f t="shared" si="12"/>
        <v>1</v>
      </c>
      <c r="N115" s="51"/>
      <c r="O115" s="51">
        <v>2</v>
      </c>
      <c r="P115" s="51">
        <v>2</v>
      </c>
      <c r="Q115" s="90">
        <f t="shared" si="13"/>
        <v>1</v>
      </c>
      <c r="R115" s="4"/>
    </row>
    <row r="116" spans="1:18" ht="15.75">
      <c r="A116" s="46">
        <v>9</v>
      </c>
      <c r="B116" s="3" t="s">
        <v>49</v>
      </c>
      <c r="C116" s="9" t="s">
        <v>35</v>
      </c>
      <c r="D116" s="4" t="s">
        <v>107</v>
      </c>
      <c r="E116" s="89">
        <v>68</v>
      </c>
      <c r="F116" s="51">
        <v>68</v>
      </c>
      <c r="G116" s="89">
        <v>5</v>
      </c>
      <c r="H116" s="89">
        <v>5</v>
      </c>
      <c r="I116" s="51">
        <v>3</v>
      </c>
      <c r="J116" s="51">
        <v>3</v>
      </c>
      <c r="K116" s="89">
        <v>5</v>
      </c>
      <c r="L116" s="89">
        <v>5</v>
      </c>
      <c r="M116" s="90">
        <f t="shared" si="12"/>
        <v>1</v>
      </c>
      <c r="N116" s="51"/>
      <c r="O116" s="51">
        <v>3</v>
      </c>
      <c r="P116" s="51">
        <v>3</v>
      </c>
      <c r="Q116" s="90">
        <f t="shared" si="13"/>
        <v>1</v>
      </c>
      <c r="R116" s="4"/>
    </row>
    <row r="117" spans="1:18" ht="15.75">
      <c r="A117" s="46">
        <v>10</v>
      </c>
      <c r="B117" s="3" t="s">
        <v>49</v>
      </c>
      <c r="C117" s="9" t="s">
        <v>41</v>
      </c>
      <c r="D117" s="8" t="s">
        <v>106</v>
      </c>
      <c r="E117" s="89">
        <v>68</v>
      </c>
      <c r="F117" s="88">
        <v>68</v>
      </c>
      <c r="G117" s="89">
        <v>6</v>
      </c>
      <c r="H117" s="89">
        <v>6</v>
      </c>
      <c r="I117" s="88">
        <v>2</v>
      </c>
      <c r="J117" s="88">
        <v>2</v>
      </c>
      <c r="K117" s="89">
        <v>6</v>
      </c>
      <c r="L117" s="89">
        <v>6</v>
      </c>
      <c r="M117" s="90">
        <f t="shared" si="12"/>
        <v>1</v>
      </c>
      <c r="N117" s="88"/>
      <c r="O117" s="88">
        <v>2</v>
      </c>
      <c r="P117" s="88">
        <v>2</v>
      </c>
      <c r="Q117" s="90">
        <f t="shared" si="13"/>
        <v>1</v>
      </c>
      <c r="R117" s="4"/>
    </row>
    <row r="118" spans="1:18" ht="15.75">
      <c r="A118" s="46">
        <v>11</v>
      </c>
      <c r="B118" s="3" t="s">
        <v>49</v>
      </c>
      <c r="C118" s="9" t="s">
        <v>42</v>
      </c>
      <c r="D118" s="4" t="s">
        <v>108</v>
      </c>
      <c r="E118" s="89">
        <v>68</v>
      </c>
      <c r="F118" s="51">
        <v>68</v>
      </c>
      <c r="G118" s="89">
        <v>4</v>
      </c>
      <c r="H118" s="89">
        <v>4</v>
      </c>
      <c r="I118" s="51">
        <v>2</v>
      </c>
      <c r="J118" s="51">
        <v>2</v>
      </c>
      <c r="K118" s="89">
        <v>4</v>
      </c>
      <c r="L118" s="89">
        <v>4</v>
      </c>
      <c r="M118" s="90">
        <f t="shared" si="12"/>
        <v>1</v>
      </c>
      <c r="N118" s="51"/>
      <c r="O118" s="51">
        <v>2</v>
      </c>
      <c r="P118" s="51">
        <v>2</v>
      </c>
      <c r="Q118" s="90">
        <f t="shared" si="13"/>
        <v>1</v>
      </c>
      <c r="R118" s="4"/>
    </row>
    <row r="119" spans="1:18" ht="15.75">
      <c r="A119" s="46">
        <v>12</v>
      </c>
      <c r="B119" s="3" t="s">
        <v>49</v>
      </c>
      <c r="C119" s="9" t="s">
        <v>32</v>
      </c>
      <c r="D119" s="4" t="s">
        <v>93</v>
      </c>
      <c r="E119" s="89">
        <v>68</v>
      </c>
      <c r="F119" s="51">
        <v>68</v>
      </c>
      <c r="G119" s="89">
        <v>6</v>
      </c>
      <c r="H119" s="89">
        <v>6</v>
      </c>
      <c r="I119" s="51">
        <v>2</v>
      </c>
      <c r="J119" s="51">
        <v>2</v>
      </c>
      <c r="K119" s="89">
        <v>6</v>
      </c>
      <c r="L119" s="89">
        <v>6</v>
      </c>
      <c r="M119" s="90">
        <f t="shared" si="12"/>
        <v>1</v>
      </c>
      <c r="N119" s="51"/>
      <c r="O119" s="51">
        <v>2</v>
      </c>
      <c r="P119" s="51">
        <v>2</v>
      </c>
      <c r="Q119" s="90">
        <f t="shared" si="13"/>
        <v>1</v>
      </c>
      <c r="R119" s="4"/>
    </row>
    <row r="120" spans="1:18" ht="15.75">
      <c r="A120" s="46">
        <v>13</v>
      </c>
      <c r="B120" s="3" t="s">
        <v>49</v>
      </c>
      <c r="C120" s="9" t="s">
        <v>19</v>
      </c>
      <c r="D120" s="4" t="s">
        <v>78</v>
      </c>
      <c r="E120" s="91">
        <v>17</v>
      </c>
      <c r="F120" s="51">
        <v>34</v>
      </c>
      <c r="G120" s="91">
        <v>1</v>
      </c>
      <c r="H120" s="91">
        <v>1</v>
      </c>
      <c r="I120" s="51">
        <v>0</v>
      </c>
      <c r="J120" s="51">
        <v>0</v>
      </c>
      <c r="K120" s="91">
        <v>1</v>
      </c>
      <c r="L120" s="91">
        <v>1</v>
      </c>
      <c r="M120" s="90">
        <f t="shared" si="12"/>
        <v>1</v>
      </c>
      <c r="N120" s="51"/>
      <c r="O120" s="51">
        <v>0</v>
      </c>
      <c r="P120" s="51">
        <v>0</v>
      </c>
      <c r="Q120" s="90">
        <v>1</v>
      </c>
      <c r="R120" s="4"/>
    </row>
    <row r="121" spans="1:18" ht="15.75">
      <c r="A121" s="46">
        <v>14</v>
      </c>
      <c r="B121" s="3" t="s">
        <v>49</v>
      </c>
      <c r="C121" s="9" t="s">
        <v>18</v>
      </c>
      <c r="D121" s="4" t="s">
        <v>96</v>
      </c>
      <c r="E121" s="89">
        <v>34</v>
      </c>
      <c r="F121" s="51">
        <v>34</v>
      </c>
      <c r="G121" s="89">
        <v>2</v>
      </c>
      <c r="H121" s="89">
        <v>2</v>
      </c>
      <c r="I121" s="51">
        <v>0</v>
      </c>
      <c r="J121" s="51">
        <v>0</v>
      </c>
      <c r="K121" s="89">
        <v>2</v>
      </c>
      <c r="L121" s="89">
        <v>2</v>
      </c>
      <c r="M121" s="90">
        <f t="shared" si="12"/>
        <v>1</v>
      </c>
      <c r="N121" s="51"/>
      <c r="O121" s="51">
        <v>0</v>
      </c>
      <c r="P121" s="51">
        <v>0</v>
      </c>
      <c r="Q121" s="90">
        <v>1</v>
      </c>
      <c r="R121" s="4"/>
    </row>
    <row r="122" spans="1:18" ht="15.75">
      <c r="A122" s="46">
        <v>15</v>
      </c>
      <c r="B122" s="3" t="s">
        <v>49</v>
      </c>
      <c r="C122" s="9" t="s">
        <v>43</v>
      </c>
      <c r="D122" s="4" t="s">
        <v>109</v>
      </c>
      <c r="E122" s="89">
        <v>34</v>
      </c>
      <c r="F122" s="51">
        <v>34</v>
      </c>
      <c r="G122" s="89">
        <v>2</v>
      </c>
      <c r="H122" s="89">
        <v>2</v>
      </c>
      <c r="I122" s="51">
        <v>0</v>
      </c>
      <c r="J122" s="51">
        <v>0</v>
      </c>
      <c r="K122" s="89">
        <v>2</v>
      </c>
      <c r="L122" s="89">
        <v>2</v>
      </c>
      <c r="M122" s="90">
        <f t="shared" si="12"/>
        <v>1</v>
      </c>
      <c r="N122" s="51"/>
      <c r="O122" s="51">
        <v>0</v>
      </c>
      <c r="P122" s="51">
        <v>0</v>
      </c>
      <c r="Q122" s="90">
        <v>1</v>
      </c>
      <c r="R122" s="4"/>
    </row>
    <row r="123" spans="1:18" ht="16.5" thickBot="1">
      <c r="A123" s="46">
        <v>16</v>
      </c>
      <c r="B123" s="12" t="s">
        <v>49</v>
      </c>
      <c r="C123" s="16" t="s">
        <v>28</v>
      </c>
      <c r="D123" s="16" t="s">
        <v>83</v>
      </c>
      <c r="E123" s="95">
        <v>102</v>
      </c>
      <c r="F123" s="95">
        <v>68</v>
      </c>
      <c r="G123" s="95">
        <v>2</v>
      </c>
      <c r="H123" s="95">
        <v>2</v>
      </c>
      <c r="I123" s="95">
        <v>0</v>
      </c>
      <c r="J123" s="95">
        <v>0</v>
      </c>
      <c r="K123" s="95">
        <v>2</v>
      </c>
      <c r="L123" s="95">
        <v>2</v>
      </c>
      <c r="M123" s="92">
        <f t="shared" si="12"/>
        <v>1</v>
      </c>
      <c r="N123" s="95"/>
      <c r="O123" s="95">
        <v>0</v>
      </c>
      <c r="P123" s="95">
        <v>0</v>
      </c>
      <c r="Q123" s="92">
        <v>1</v>
      </c>
      <c r="R123" s="16"/>
    </row>
    <row r="124" spans="1:18" ht="15.75">
      <c r="A124" s="10">
        <v>1</v>
      </c>
      <c r="B124" s="87" t="s">
        <v>47</v>
      </c>
      <c r="C124" s="93" t="s">
        <v>13</v>
      </c>
      <c r="D124" s="50" t="s">
        <v>97</v>
      </c>
      <c r="E124" s="96">
        <v>102</v>
      </c>
      <c r="F124" s="50">
        <v>102</v>
      </c>
      <c r="G124" s="96">
        <v>10</v>
      </c>
      <c r="H124" s="96">
        <v>10</v>
      </c>
      <c r="I124" s="50">
        <v>9</v>
      </c>
      <c r="J124" s="50">
        <v>9</v>
      </c>
      <c r="K124" s="96">
        <v>10</v>
      </c>
      <c r="L124" s="96">
        <v>10</v>
      </c>
      <c r="M124" s="90">
        <f t="shared" si="4"/>
        <v>1</v>
      </c>
      <c r="N124" s="50"/>
      <c r="O124" s="50">
        <v>9</v>
      </c>
      <c r="P124" s="50">
        <v>9</v>
      </c>
      <c r="Q124" s="90">
        <f t="shared" si="9"/>
        <v>1</v>
      </c>
      <c r="R124" s="5"/>
    </row>
    <row r="125" spans="1:18" ht="15.75">
      <c r="A125" s="10">
        <v>2</v>
      </c>
      <c r="B125" s="52" t="s">
        <v>47</v>
      </c>
      <c r="C125" s="100" t="s">
        <v>30</v>
      </c>
      <c r="D125" s="50" t="s">
        <v>97</v>
      </c>
      <c r="E125" s="97">
        <v>102</v>
      </c>
      <c r="F125" s="50">
        <v>102</v>
      </c>
      <c r="G125" s="97">
        <v>10</v>
      </c>
      <c r="H125" s="97">
        <v>10</v>
      </c>
      <c r="I125" s="50">
        <v>5</v>
      </c>
      <c r="J125" s="50">
        <v>5</v>
      </c>
      <c r="K125" s="97">
        <v>10</v>
      </c>
      <c r="L125" s="97">
        <v>10</v>
      </c>
      <c r="M125" s="90">
        <f t="shared" si="4"/>
        <v>1</v>
      </c>
      <c r="N125" s="50"/>
      <c r="O125" s="50">
        <v>5</v>
      </c>
      <c r="P125" s="50">
        <v>5</v>
      </c>
      <c r="Q125" s="90">
        <f t="shared" si="9"/>
        <v>1</v>
      </c>
      <c r="R125" s="5"/>
    </row>
    <row r="126" spans="1:18" ht="15.75">
      <c r="A126" s="58">
        <v>3</v>
      </c>
      <c r="B126" s="52" t="s">
        <v>47</v>
      </c>
      <c r="C126" s="94" t="s">
        <v>40</v>
      </c>
      <c r="D126" s="51" t="s">
        <v>88</v>
      </c>
      <c r="E126" s="97">
        <v>102</v>
      </c>
      <c r="F126" s="51">
        <v>102</v>
      </c>
      <c r="G126" s="97">
        <v>9</v>
      </c>
      <c r="H126" s="97">
        <v>9</v>
      </c>
      <c r="I126" s="51">
        <v>10</v>
      </c>
      <c r="J126" s="51">
        <v>10</v>
      </c>
      <c r="K126" s="97">
        <v>9</v>
      </c>
      <c r="L126" s="97">
        <v>9</v>
      </c>
      <c r="M126" s="90">
        <f t="shared" si="4"/>
        <v>1</v>
      </c>
      <c r="N126" s="51"/>
      <c r="O126" s="51">
        <v>10</v>
      </c>
      <c r="P126" s="51">
        <v>10</v>
      </c>
      <c r="Q126" s="90">
        <f t="shared" si="9"/>
        <v>1</v>
      </c>
      <c r="R126" s="4"/>
    </row>
    <row r="127" spans="1:18" ht="15.75">
      <c r="A127" s="58">
        <v>4</v>
      </c>
      <c r="B127" s="52" t="s">
        <v>47</v>
      </c>
      <c r="C127" s="93" t="s">
        <v>15</v>
      </c>
      <c r="D127" s="51" t="s">
        <v>103</v>
      </c>
      <c r="E127" s="97">
        <v>170</v>
      </c>
      <c r="F127" s="51">
        <v>170</v>
      </c>
      <c r="G127" s="97">
        <v>9</v>
      </c>
      <c r="H127" s="97">
        <v>9</v>
      </c>
      <c r="I127" s="51">
        <v>10</v>
      </c>
      <c r="J127" s="51">
        <v>10</v>
      </c>
      <c r="K127" s="97">
        <v>9</v>
      </c>
      <c r="L127" s="97">
        <v>9</v>
      </c>
      <c r="M127" s="90">
        <f t="shared" si="4"/>
        <v>1</v>
      </c>
      <c r="N127" s="51"/>
      <c r="O127" s="51">
        <v>10</v>
      </c>
      <c r="P127" s="51">
        <v>10</v>
      </c>
      <c r="Q127" s="90">
        <f t="shared" si="9"/>
        <v>1</v>
      </c>
      <c r="R127" s="4"/>
    </row>
    <row r="128" spans="1:18" ht="15.75">
      <c r="A128" s="58">
        <v>5</v>
      </c>
      <c r="B128" s="52" t="s">
        <v>47</v>
      </c>
      <c r="C128" s="93" t="s">
        <v>115</v>
      </c>
      <c r="D128" s="51" t="s">
        <v>103</v>
      </c>
      <c r="E128" s="97" t="s">
        <v>113</v>
      </c>
      <c r="F128" s="51">
        <v>34</v>
      </c>
      <c r="G128" s="97" t="s">
        <v>113</v>
      </c>
      <c r="H128" s="97" t="s">
        <v>113</v>
      </c>
      <c r="I128" s="51">
        <v>1</v>
      </c>
      <c r="J128" s="51">
        <v>1</v>
      </c>
      <c r="K128" s="97" t="s">
        <v>113</v>
      </c>
      <c r="L128" s="97" t="s">
        <v>113</v>
      </c>
      <c r="M128" s="90" t="s">
        <v>113</v>
      </c>
      <c r="N128" s="51"/>
      <c r="O128" s="51">
        <v>1</v>
      </c>
      <c r="P128" s="51">
        <v>1</v>
      </c>
      <c r="Q128" s="90"/>
      <c r="R128" s="4"/>
    </row>
    <row r="129" spans="1:18" ht="15.75">
      <c r="A129" s="58">
        <v>6</v>
      </c>
      <c r="B129" s="52" t="s">
        <v>47</v>
      </c>
      <c r="C129" s="94" t="s">
        <v>54</v>
      </c>
      <c r="D129" s="51" t="s">
        <v>104</v>
      </c>
      <c r="E129" s="97">
        <v>34</v>
      </c>
      <c r="F129" s="51">
        <v>34</v>
      </c>
      <c r="G129" s="97">
        <v>3</v>
      </c>
      <c r="H129" s="97">
        <v>3</v>
      </c>
      <c r="I129" s="51">
        <v>2</v>
      </c>
      <c r="J129" s="51">
        <v>2</v>
      </c>
      <c r="K129" s="97">
        <v>3</v>
      </c>
      <c r="L129" s="97">
        <v>3</v>
      </c>
      <c r="M129" s="90">
        <f t="shared" si="4"/>
        <v>1</v>
      </c>
      <c r="N129" s="51"/>
      <c r="O129" s="51">
        <v>2</v>
      </c>
      <c r="P129" s="51">
        <v>2</v>
      </c>
      <c r="Q129" s="90">
        <f t="shared" si="9"/>
        <v>1</v>
      </c>
      <c r="R129" s="4"/>
    </row>
    <row r="130" spans="1:18" ht="15.75">
      <c r="A130" s="58">
        <v>7</v>
      </c>
      <c r="B130" s="52" t="s">
        <v>47</v>
      </c>
      <c r="C130" s="94" t="s">
        <v>55</v>
      </c>
      <c r="D130" s="51" t="s">
        <v>101</v>
      </c>
      <c r="E130" s="97">
        <v>68</v>
      </c>
      <c r="F130" s="51">
        <v>68</v>
      </c>
      <c r="G130" s="97">
        <v>3</v>
      </c>
      <c r="H130" s="97">
        <v>3</v>
      </c>
      <c r="I130" s="51">
        <v>3</v>
      </c>
      <c r="J130" s="51">
        <v>3</v>
      </c>
      <c r="K130" s="97">
        <v>3</v>
      </c>
      <c r="L130" s="97">
        <v>3</v>
      </c>
      <c r="M130" s="90">
        <f t="shared" si="4"/>
        <v>1</v>
      </c>
      <c r="N130" s="51"/>
      <c r="O130" s="51">
        <v>3</v>
      </c>
      <c r="P130" s="51">
        <v>3</v>
      </c>
      <c r="Q130" s="90">
        <f t="shared" si="9"/>
        <v>1</v>
      </c>
      <c r="R130" s="4"/>
    </row>
    <row r="131" spans="1:18" ht="15.75">
      <c r="A131" s="58">
        <v>8</v>
      </c>
      <c r="B131" s="52" t="s">
        <v>47</v>
      </c>
      <c r="C131" s="94" t="s">
        <v>53</v>
      </c>
      <c r="D131" s="51" t="s">
        <v>101</v>
      </c>
      <c r="E131" s="97">
        <v>34</v>
      </c>
      <c r="F131" s="51">
        <v>34</v>
      </c>
      <c r="G131" s="97">
        <v>3</v>
      </c>
      <c r="H131" s="97">
        <v>3</v>
      </c>
      <c r="I131" s="51">
        <v>3</v>
      </c>
      <c r="J131" s="51">
        <v>3</v>
      </c>
      <c r="K131" s="97">
        <v>3</v>
      </c>
      <c r="L131" s="97">
        <v>3</v>
      </c>
      <c r="M131" s="90">
        <f t="shared" ref="M131:M142" si="14">L131/K131</f>
        <v>1</v>
      </c>
      <c r="N131" s="51"/>
      <c r="O131" s="51">
        <v>3</v>
      </c>
      <c r="P131" s="51">
        <v>3</v>
      </c>
      <c r="Q131" s="90">
        <f t="shared" ref="Q131:Q135" si="15">P131/O131</f>
        <v>1</v>
      </c>
      <c r="R131" s="4"/>
    </row>
    <row r="132" spans="1:18" ht="15.75">
      <c r="A132" s="58">
        <v>9</v>
      </c>
      <c r="B132" s="52" t="s">
        <v>47</v>
      </c>
      <c r="C132" s="94" t="s">
        <v>35</v>
      </c>
      <c r="D132" s="51" t="s">
        <v>107</v>
      </c>
      <c r="E132" s="97">
        <v>68</v>
      </c>
      <c r="F132" s="51">
        <v>68</v>
      </c>
      <c r="G132" s="97">
        <v>4</v>
      </c>
      <c r="H132" s="97">
        <v>4</v>
      </c>
      <c r="I132" s="51">
        <v>3</v>
      </c>
      <c r="J132" s="51">
        <v>3</v>
      </c>
      <c r="K132" s="97">
        <v>4</v>
      </c>
      <c r="L132" s="97">
        <v>4</v>
      </c>
      <c r="M132" s="90">
        <f t="shared" si="14"/>
        <v>1</v>
      </c>
      <c r="N132" s="51"/>
      <c r="O132" s="51">
        <v>3</v>
      </c>
      <c r="P132" s="51">
        <v>3</v>
      </c>
      <c r="Q132" s="90">
        <f t="shared" si="15"/>
        <v>1</v>
      </c>
      <c r="R132" s="4"/>
    </row>
    <row r="133" spans="1:18" ht="15.75">
      <c r="A133" s="58">
        <v>10</v>
      </c>
      <c r="B133" s="52" t="s">
        <v>47</v>
      </c>
      <c r="C133" s="94" t="s">
        <v>41</v>
      </c>
      <c r="D133" s="88" t="s">
        <v>106</v>
      </c>
      <c r="E133" s="97">
        <v>68</v>
      </c>
      <c r="F133" s="88">
        <v>68</v>
      </c>
      <c r="G133" s="97">
        <v>6</v>
      </c>
      <c r="H133" s="97">
        <v>6</v>
      </c>
      <c r="I133" s="88">
        <v>3</v>
      </c>
      <c r="J133" s="88">
        <v>3</v>
      </c>
      <c r="K133" s="97">
        <v>6</v>
      </c>
      <c r="L133" s="97">
        <v>6</v>
      </c>
      <c r="M133" s="90">
        <f t="shared" si="14"/>
        <v>1</v>
      </c>
      <c r="N133" s="88"/>
      <c r="O133" s="88">
        <v>3</v>
      </c>
      <c r="P133" s="88">
        <v>3</v>
      </c>
      <c r="Q133" s="90">
        <f t="shared" si="15"/>
        <v>1</v>
      </c>
      <c r="R133" s="8"/>
    </row>
    <row r="134" spans="1:18" ht="15.75">
      <c r="A134" s="58">
        <v>11</v>
      </c>
      <c r="B134" s="52" t="s">
        <v>47</v>
      </c>
      <c r="C134" s="94" t="s">
        <v>42</v>
      </c>
      <c r="D134" s="51" t="s">
        <v>108</v>
      </c>
      <c r="E134" s="97">
        <v>68</v>
      </c>
      <c r="F134" s="51">
        <v>68</v>
      </c>
      <c r="G134" s="97">
        <v>6</v>
      </c>
      <c r="H134" s="97">
        <v>6</v>
      </c>
      <c r="I134" s="51">
        <v>3</v>
      </c>
      <c r="J134" s="51">
        <v>3</v>
      </c>
      <c r="K134" s="97">
        <v>6</v>
      </c>
      <c r="L134" s="97">
        <v>6</v>
      </c>
      <c r="M134" s="90">
        <f t="shared" si="14"/>
        <v>1</v>
      </c>
      <c r="N134" s="51"/>
      <c r="O134" s="51">
        <v>3</v>
      </c>
      <c r="P134" s="51">
        <v>3</v>
      </c>
      <c r="Q134" s="90">
        <f t="shared" si="15"/>
        <v>1</v>
      </c>
      <c r="R134" s="4"/>
    </row>
    <row r="135" spans="1:18" ht="15.75">
      <c r="A135" s="58">
        <v>12</v>
      </c>
      <c r="B135" s="52" t="s">
        <v>47</v>
      </c>
      <c r="C135" s="94" t="s">
        <v>32</v>
      </c>
      <c r="D135" s="51" t="s">
        <v>93</v>
      </c>
      <c r="E135" s="98">
        <v>68</v>
      </c>
      <c r="F135" s="51">
        <v>68</v>
      </c>
      <c r="G135" s="98">
        <v>5</v>
      </c>
      <c r="H135" s="98">
        <v>5</v>
      </c>
      <c r="I135" s="51">
        <v>4</v>
      </c>
      <c r="J135" s="51">
        <v>4</v>
      </c>
      <c r="K135" s="98">
        <v>5</v>
      </c>
      <c r="L135" s="98">
        <v>5</v>
      </c>
      <c r="M135" s="90">
        <f t="shared" si="14"/>
        <v>1</v>
      </c>
      <c r="N135" s="51"/>
      <c r="O135" s="51">
        <v>4</v>
      </c>
      <c r="P135" s="51">
        <v>4</v>
      </c>
      <c r="Q135" s="90">
        <f t="shared" si="15"/>
        <v>1</v>
      </c>
      <c r="R135" s="4"/>
    </row>
    <row r="136" spans="1:18" ht="15.75">
      <c r="A136" s="58">
        <v>13</v>
      </c>
      <c r="B136" s="52" t="s">
        <v>47</v>
      </c>
      <c r="C136" s="94" t="s">
        <v>43</v>
      </c>
      <c r="D136" s="51" t="s">
        <v>109</v>
      </c>
      <c r="E136" s="98">
        <v>34</v>
      </c>
      <c r="F136" s="51">
        <v>34</v>
      </c>
      <c r="G136" s="98">
        <v>3</v>
      </c>
      <c r="H136" s="98">
        <v>3</v>
      </c>
      <c r="I136" s="51">
        <v>0</v>
      </c>
      <c r="J136" s="51">
        <v>0</v>
      </c>
      <c r="K136" s="98">
        <v>3</v>
      </c>
      <c r="L136" s="98">
        <v>3</v>
      </c>
      <c r="M136" s="90">
        <f t="shared" si="14"/>
        <v>1</v>
      </c>
      <c r="N136" s="51"/>
      <c r="O136" s="51">
        <v>0</v>
      </c>
      <c r="P136" s="51">
        <v>0</v>
      </c>
      <c r="Q136" s="90">
        <v>1</v>
      </c>
      <c r="R136" s="4"/>
    </row>
    <row r="137" spans="1:18" ht="15.75">
      <c r="A137" s="58">
        <v>14</v>
      </c>
      <c r="B137" s="52" t="s">
        <v>47</v>
      </c>
      <c r="C137" s="100" t="s">
        <v>18</v>
      </c>
      <c r="D137" s="55" t="s">
        <v>106</v>
      </c>
      <c r="E137" s="99">
        <v>34</v>
      </c>
      <c r="F137" s="55">
        <v>34</v>
      </c>
      <c r="G137" s="99">
        <v>3</v>
      </c>
      <c r="H137" s="99">
        <v>3</v>
      </c>
      <c r="I137" s="55">
        <v>0</v>
      </c>
      <c r="J137" s="55">
        <v>0</v>
      </c>
      <c r="K137" s="99">
        <v>3</v>
      </c>
      <c r="L137" s="99">
        <v>3</v>
      </c>
      <c r="M137" s="90">
        <f t="shared" si="14"/>
        <v>1</v>
      </c>
      <c r="N137" s="55"/>
      <c r="O137" s="55">
        <v>0</v>
      </c>
      <c r="P137" s="55">
        <v>0</v>
      </c>
      <c r="Q137" s="90">
        <v>1</v>
      </c>
      <c r="R137" s="6"/>
    </row>
    <row r="138" spans="1:18" ht="16.5" thickBot="1">
      <c r="A138" s="58">
        <v>15</v>
      </c>
      <c r="B138" s="53" t="s">
        <v>47</v>
      </c>
      <c r="C138" s="95" t="s">
        <v>28</v>
      </c>
      <c r="D138" s="95" t="s">
        <v>83</v>
      </c>
      <c r="E138" s="95">
        <v>102</v>
      </c>
      <c r="F138" s="95">
        <v>68</v>
      </c>
      <c r="G138" s="95">
        <v>2</v>
      </c>
      <c r="H138" s="95">
        <v>2</v>
      </c>
      <c r="I138" s="95">
        <v>0</v>
      </c>
      <c r="J138" s="95">
        <v>0</v>
      </c>
      <c r="K138" s="95">
        <v>2</v>
      </c>
      <c r="L138" s="95">
        <v>2</v>
      </c>
      <c r="M138" s="92">
        <f t="shared" si="14"/>
        <v>1</v>
      </c>
      <c r="N138" s="95"/>
      <c r="O138" s="95">
        <v>0</v>
      </c>
      <c r="P138" s="95">
        <v>0</v>
      </c>
      <c r="Q138" s="92">
        <v>1</v>
      </c>
      <c r="R138" s="16"/>
    </row>
    <row r="139" spans="1:18" ht="15.75">
      <c r="A139" s="10">
        <v>1</v>
      </c>
      <c r="B139" s="26" t="s">
        <v>48</v>
      </c>
      <c r="C139" s="17" t="s">
        <v>13</v>
      </c>
      <c r="D139" s="5" t="s">
        <v>97</v>
      </c>
      <c r="E139" s="96">
        <v>102</v>
      </c>
      <c r="F139" s="50">
        <v>102</v>
      </c>
      <c r="G139" s="96">
        <v>10</v>
      </c>
      <c r="H139" s="96">
        <v>10</v>
      </c>
      <c r="I139" s="50">
        <v>9</v>
      </c>
      <c r="J139" s="50">
        <v>9</v>
      </c>
      <c r="K139" s="96">
        <v>10</v>
      </c>
      <c r="L139" s="96">
        <v>10</v>
      </c>
      <c r="M139" s="90">
        <f t="shared" si="14"/>
        <v>1</v>
      </c>
      <c r="N139" s="50"/>
      <c r="O139" s="50">
        <v>9</v>
      </c>
      <c r="P139" s="50">
        <v>9</v>
      </c>
      <c r="Q139" s="90">
        <f t="shared" ref="Q139:Q142" si="16">P139/O139</f>
        <v>1</v>
      </c>
      <c r="R139" s="5"/>
    </row>
    <row r="140" spans="1:18" ht="15.75">
      <c r="A140" s="10">
        <v>2</v>
      </c>
      <c r="B140" s="3" t="s">
        <v>48</v>
      </c>
      <c r="C140" s="18" t="s">
        <v>30</v>
      </c>
      <c r="D140" s="5" t="s">
        <v>97</v>
      </c>
      <c r="E140" s="97">
        <v>102</v>
      </c>
      <c r="F140" s="50">
        <v>102</v>
      </c>
      <c r="G140" s="97">
        <v>10</v>
      </c>
      <c r="H140" s="97">
        <v>10</v>
      </c>
      <c r="I140" s="50">
        <v>5</v>
      </c>
      <c r="J140" s="50">
        <v>5</v>
      </c>
      <c r="K140" s="97">
        <v>10</v>
      </c>
      <c r="L140" s="97">
        <v>10</v>
      </c>
      <c r="M140" s="90">
        <f t="shared" si="14"/>
        <v>1</v>
      </c>
      <c r="N140" s="50"/>
      <c r="O140" s="50">
        <v>5</v>
      </c>
      <c r="P140" s="50">
        <v>5</v>
      </c>
      <c r="Q140" s="90">
        <f t="shared" si="16"/>
        <v>1</v>
      </c>
      <c r="R140" s="5"/>
    </row>
    <row r="141" spans="1:18" ht="15.75">
      <c r="A141" s="58">
        <v>3</v>
      </c>
      <c r="B141" s="3" t="s">
        <v>48</v>
      </c>
      <c r="C141" s="19" t="s">
        <v>40</v>
      </c>
      <c r="D141" s="4" t="s">
        <v>88</v>
      </c>
      <c r="E141" s="97">
        <v>102</v>
      </c>
      <c r="F141" s="51">
        <v>102</v>
      </c>
      <c r="G141" s="97">
        <v>9</v>
      </c>
      <c r="H141" s="97">
        <v>9</v>
      </c>
      <c r="I141" s="51">
        <v>10</v>
      </c>
      <c r="J141" s="51">
        <v>10</v>
      </c>
      <c r="K141" s="97">
        <v>9</v>
      </c>
      <c r="L141" s="97">
        <v>9</v>
      </c>
      <c r="M141" s="90">
        <f t="shared" si="14"/>
        <v>1</v>
      </c>
      <c r="N141" s="51"/>
      <c r="O141" s="51">
        <v>10</v>
      </c>
      <c r="P141" s="51">
        <v>10</v>
      </c>
      <c r="Q141" s="90">
        <f t="shared" si="16"/>
        <v>1</v>
      </c>
      <c r="R141" s="4"/>
    </row>
    <row r="142" spans="1:18" ht="15.75" customHeight="1">
      <c r="A142" s="58">
        <v>4</v>
      </c>
      <c r="B142" s="3" t="s">
        <v>48</v>
      </c>
      <c r="C142" s="17" t="s">
        <v>15</v>
      </c>
      <c r="D142" s="4" t="s">
        <v>92</v>
      </c>
      <c r="E142" s="97">
        <v>170</v>
      </c>
      <c r="F142" s="51">
        <v>170</v>
      </c>
      <c r="G142" s="97">
        <v>9</v>
      </c>
      <c r="H142" s="97">
        <v>9</v>
      </c>
      <c r="I142" s="51">
        <v>10</v>
      </c>
      <c r="J142" s="51">
        <v>10</v>
      </c>
      <c r="K142" s="97">
        <v>9</v>
      </c>
      <c r="L142" s="97">
        <v>9</v>
      </c>
      <c r="M142" s="90">
        <f t="shared" si="14"/>
        <v>1</v>
      </c>
      <c r="N142" s="51"/>
      <c r="O142" s="51">
        <v>10</v>
      </c>
      <c r="P142" s="51">
        <v>10</v>
      </c>
      <c r="Q142" s="90">
        <f t="shared" si="16"/>
        <v>1</v>
      </c>
      <c r="R142" s="4"/>
    </row>
    <row r="143" spans="1:18" ht="15.75" customHeight="1">
      <c r="A143" s="58">
        <v>5</v>
      </c>
      <c r="B143" s="3" t="s">
        <v>48</v>
      </c>
      <c r="C143" s="14" t="s">
        <v>115</v>
      </c>
      <c r="D143" s="4" t="s">
        <v>92</v>
      </c>
      <c r="E143" s="97" t="s">
        <v>113</v>
      </c>
      <c r="F143" s="51">
        <v>34</v>
      </c>
      <c r="G143" s="97" t="s">
        <v>113</v>
      </c>
      <c r="H143" s="97" t="s">
        <v>113</v>
      </c>
      <c r="I143" s="51">
        <v>1</v>
      </c>
      <c r="J143" s="51">
        <v>1</v>
      </c>
      <c r="K143" s="97" t="s">
        <v>113</v>
      </c>
      <c r="L143" s="97" t="s">
        <v>113</v>
      </c>
      <c r="M143" s="90" t="s">
        <v>113</v>
      </c>
      <c r="N143" s="51"/>
      <c r="O143" s="51">
        <v>1</v>
      </c>
      <c r="P143" s="51">
        <v>1</v>
      </c>
      <c r="Q143" s="90"/>
      <c r="R143" s="8"/>
    </row>
    <row r="144" spans="1:18" ht="15.75">
      <c r="A144" s="58">
        <v>6</v>
      </c>
      <c r="B144" s="3" t="s">
        <v>48</v>
      </c>
      <c r="C144" s="19" t="s">
        <v>54</v>
      </c>
      <c r="D144" s="4" t="s">
        <v>112</v>
      </c>
      <c r="E144" s="97">
        <v>34</v>
      </c>
      <c r="F144" s="51">
        <v>34</v>
      </c>
      <c r="G144" s="97">
        <v>3</v>
      </c>
      <c r="H144" s="97">
        <v>3</v>
      </c>
      <c r="I144" s="51">
        <v>2</v>
      </c>
      <c r="J144" s="51">
        <v>2</v>
      </c>
      <c r="K144" s="97">
        <v>3</v>
      </c>
      <c r="L144" s="97">
        <v>3</v>
      </c>
      <c r="M144" s="90">
        <f t="shared" ref="M144:M153" si="17">L144/K144</f>
        <v>1</v>
      </c>
      <c r="N144" s="51"/>
      <c r="O144" s="51">
        <v>2</v>
      </c>
      <c r="P144" s="51">
        <v>2</v>
      </c>
      <c r="Q144" s="90">
        <f t="shared" ref="Q144:Q150" si="18">P144/O144</f>
        <v>1</v>
      </c>
      <c r="R144" s="8"/>
    </row>
    <row r="145" spans="1:18" ht="15.75">
      <c r="A145" s="58">
        <v>7</v>
      </c>
      <c r="B145" s="3" t="s">
        <v>48</v>
      </c>
      <c r="C145" s="9" t="s">
        <v>55</v>
      </c>
      <c r="D145" s="4" t="s">
        <v>101</v>
      </c>
      <c r="E145" s="97">
        <v>68</v>
      </c>
      <c r="F145" s="51">
        <v>68</v>
      </c>
      <c r="G145" s="97">
        <v>3</v>
      </c>
      <c r="H145" s="97">
        <v>3</v>
      </c>
      <c r="I145" s="51">
        <v>3</v>
      </c>
      <c r="J145" s="51">
        <v>3</v>
      </c>
      <c r="K145" s="97">
        <v>3</v>
      </c>
      <c r="L145" s="97">
        <v>3</v>
      </c>
      <c r="M145" s="90">
        <f t="shared" si="17"/>
        <v>1</v>
      </c>
      <c r="N145" s="51"/>
      <c r="O145" s="51">
        <v>3</v>
      </c>
      <c r="P145" s="51">
        <v>3</v>
      </c>
      <c r="Q145" s="90">
        <f t="shared" si="18"/>
        <v>1</v>
      </c>
      <c r="R145" s="4"/>
    </row>
    <row r="146" spans="1:18" ht="15.75">
      <c r="A146" s="58">
        <v>8</v>
      </c>
      <c r="B146" s="3" t="s">
        <v>48</v>
      </c>
      <c r="C146" s="9" t="s">
        <v>53</v>
      </c>
      <c r="D146" s="4" t="s">
        <v>101</v>
      </c>
      <c r="E146" s="97">
        <v>34</v>
      </c>
      <c r="F146" s="51">
        <v>34</v>
      </c>
      <c r="G146" s="97">
        <v>3</v>
      </c>
      <c r="H146" s="97">
        <v>3</v>
      </c>
      <c r="I146" s="51">
        <v>3</v>
      </c>
      <c r="J146" s="51">
        <v>3</v>
      </c>
      <c r="K146" s="97">
        <v>3</v>
      </c>
      <c r="L146" s="97">
        <v>3</v>
      </c>
      <c r="M146" s="90">
        <f t="shared" si="17"/>
        <v>1</v>
      </c>
      <c r="N146" s="51"/>
      <c r="O146" s="51">
        <v>3</v>
      </c>
      <c r="P146" s="51">
        <v>3</v>
      </c>
      <c r="Q146" s="90">
        <f t="shared" si="18"/>
        <v>1</v>
      </c>
      <c r="R146" s="4"/>
    </row>
    <row r="147" spans="1:18" ht="15.75">
      <c r="A147" s="58">
        <v>9</v>
      </c>
      <c r="B147" s="3" t="s">
        <v>48</v>
      </c>
      <c r="C147" s="19" t="s">
        <v>35</v>
      </c>
      <c r="D147" s="4" t="s">
        <v>107</v>
      </c>
      <c r="E147" s="97">
        <v>68</v>
      </c>
      <c r="F147" s="51">
        <v>68</v>
      </c>
      <c r="G147" s="97">
        <v>4</v>
      </c>
      <c r="H147" s="97">
        <v>4</v>
      </c>
      <c r="I147" s="51">
        <v>3</v>
      </c>
      <c r="J147" s="51">
        <v>3</v>
      </c>
      <c r="K147" s="97">
        <v>4</v>
      </c>
      <c r="L147" s="97">
        <v>4</v>
      </c>
      <c r="M147" s="90">
        <f t="shared" si="17"/>
        <v>1</v>
      </c>
      <c r="N147" s="51"/>
      <c r="O147" s="51">
        <v>3</v>
      </c>
      <c r="P147" s="51">
        <v>3</v>
      </c>
      <c r="Q147" s="90">
        <f t="shared" si="18"/>
        <v>1</v>
      </c>
      <c r="R147" s="4"/>
    </row>
    <row r="148" spans="1:18" ht="15.75">
      <c r="A148" s="58">
        <v>10</v>
      </c>
      <c r="B148" s="3" t="s">
        <v>48</v>
      </c>
      <c r="C148" s="19" t="s">
        <v>41</v>
      </c>
      <c r="D148" s="8" t="s">
        <v>106</v>
      </c>
      <c r="E148" s="97">
        <v>68</v>
      </c>
      <c r="F148" s="88">
        <v>68</v>
      </c>
      <c r="G148" s="97">
        <v>6</v>
      </c>
      <c r="H148" s="97">
        <v>6</v>
      </c>
      <c r="I148" s="88">
        <v>3</v>
      </c>
      <c r="J148" s="88">
        <v>3</v>
      </c>
      <c r="K148" s="97">
        <v>6</v>
      </c>
      <c r="L148" s="97">
        <v>6</v>
      </c>
      <c r="M148" s="90">
        <f t="shared" si="17"/>
        <v>1</v>
      </c>
      <c r="N148" s="88"/>
      <c r="O148" s="88">
        <v>3</v>
      </c>
      <c r="P148" s="88">
        <v>3</v>
      </c>
      <c r="Q148" s="90">
        <f t="shared" si="18"/>
        <v>1</v>
      </c>
      <c r="R148" s="8"/>
    </row>
    <row r="149" spans="1:18" ht="15.75">
      <c r="A149" s="58">
        <v>11</v>
      </c>
      <c r="B149" s="3" t="s">
        <v>48</v>
      </c>
      <c r="C149" s="19" t="s">
        <v>42</v>
      </c>
      <c r="D149" s="4" t="s">
        <v>108</v>
      </c>
      <c r="E149" s="97">
        <v>68</v>
      </c>
      <c r="F149" s="51">
        <v>68</v>
      </c>
      <c r="G149" s="97">
        <v>6</v>
      </c>
      <c r="H149" s="97">
        <v>6</v>
      </c>
      <c r="I149" s="51">
        <v>3</v>
      </c>
      <c r="J149" s="51">
        <v>3</v>
      </c>
      <c r="K149" s="97">
        <v>6</v>
      </c>
      <c r="L149" s="97">
        <v>6</v>
      </c>
      <c r="M149" s="90">
        <f t="shared" si="17"/>
        <v>1</v>
      </c>
      <c r="N149" s="51"/>
      <c r="O149" s="51">
        <v>3</v>
      </c>
      <c r="P149" s="51">
        <v>3</v>
      </c>
      <c r="Q149" s="90">
        <f t="shared" si="18"/>
        <v>1</v>
      </c>
      <c r="R149" s="4"/>
    </row>
    <row r="150" spans="1:18" ht="15.75">
      <c r="A150" s="58">
        <v>12</v>
      </c>
      <c r="B150" s="3" t="s">
        <v>48</v>
      </c>
      <c r="C150" s="19" t="s">
        <v>32</v>
      </c>
      <c r="D150" s="4" t="s">
        <v>93</v>
      </c>
      <c r="E150" s="98">
        <v>68</v>
      </c>
      <c r="F150" s="51">
        <v>68</v>
      </c>
      <c r="G150" s="98">
        <v>5</v>
      </c>
      <c r="H150" s="98">
        <v>5</v>
      </c>
      <c r="I150" s="51">
        <v>4</v>
      </c>
      <c r="J150" s="51">
        <v>4</v>
      </c>
      <c r="K150" s="98">
        <v>5</v>
      </c>
      <c r="L150" s="98">
        <v>5</v>
      </c>
      <c r="M150" s="90">
        <f t="shared" si="17"/>
        <v>1</v>
      </c>
      <c r="N150" s="51"/>
      <c r="O150" s="51">
        <v>4</v>
      </c>
      <c r="P150" s="51">
        <v>4</v>
      </c>
      <c r="Q150" s="90">
        <f t="shared" si="18"/>
        <v>1</v>
      </c>
      <c r="R150" s="4"/>
    </row>
    <row r="151" spans="1:18" ht="15.75">
      <c r="A151" s="58">
        <v>13</v>
      </c>
      <c r="B151" s="3" t="s">
        <v>48</v>
      </c>
      <c r="C151" s="19" t="s">
        <v>18</v>
      </c>
      <c r="D151" s="4" t="s">
        <v>109</v>
      </c>
      <c r="E151" s="98">
        <v>34</v>
      </c>
      <c r="F151" s="51">
        <v>34</v>
      </c>
      <c r="G151" s="98">
        <v>3</v>
      </c>
      <c r="H151" s="98">
        <v>3</v>
      </c>
      <c r="I151" s="51">
        <v>0</v>
      </c>
      <c r="J151" s="51">
        <v>0</v>
      </c>
      <c r="K151" s="98">
        <v>3</v>
      </c>
      <c r="L151" s="98">
        <v>3</v>
      </c>
      <c r="M151" s="90">
        <f t="shared" si="17"/>
        <v>1</v>
      </c>
      <c r="N151" s="51"/>
      <c r="O151" s="51">
        <v>0</v>
      </c>
      <c r="P151" s="51">
        <v>0</v>
      </c>
      <c r="Q151" s="90">
        <v>1</v>
      </c>
      <c r="R151" s="4"/>
    </row>
    <row r="152" spans="1:18" ht="18.75" customHeight="1">
      <c r="A152" s="58">
        <v>14</v>
      </c>
      <c r="B152" s="3" t="s">
        <v>48</v>
      </c>
      <c r="C152" s="9" t="s">
        <v>43</v>
      </c>
      <c r="D152" s="6" t="s">
        <v>106</v>
      </c>
      <c r="E152" s="99">
        <v>34</v>
      </c>
      <c r="F152" s="55">
        <v>34</v>
      </c>
      <c r="G152" s="99">
        <v>3</v>
      </c>
      <c r="H152" s="99">
        <v>3</v>
      </c>
      <c r="I152" s="55">
        <v>0</v>
      </c>
      <c r="J152" s="55">
        <v>0</v>
      </c>
      <c r="K152" s="99">
        <v>3</v>
      </c>
      <c r="L152" s="99">
        <v>3</v>
      </c>
      <c r="M152" s="90">
        <f t="shared" si="17"/>
        <v>1</v>
      </c>
      <c r="N152" s="55"/>
      <c r="O152" s="55">
        <v>0</v>
      </c>
      <c r="P152" s="55">
        <v>0</v>
      </c>
      <c r="Q152" s="90">
        <v>1</v>
      </c>
      <c r="R152" s="4"/>
    </row>
    <row r="153" spans="1:18" ht="16.5" thickBot="1">
      <c r="A153" s="58">
        <v>15</v>
      </c>
      <c r="B153" s="12" t="s">
        <v>48</v>
      </c>
      <c r="C153" s="20" t="s">
        <v>28</v>
      </c>
      <c r="D153" s="16" t="s">
        <v>83</v>
      </c>
      <c r="E153" s="95">
        <v>102</v>
      </c>
      <c r="F153" s="95">
        <v>68</v>
      </c>
      <c r="G153" s="95">
        <v>2</v>
      </c>
      <c r="H153" s="95">
        <v>2</v>
      </c>
      <c r="I153" s="95">
        <v>0</v>
      </c>
      <c r="J153" s="95">
        <v>0</v>
      </c>
      <c r="K153" s="95">
        <v>2</v>
      </c>
      <c r="L153" s="95">
        <v>2</v>
      </c>
      <c r="M153" s="92">
        <f t="shared" si="17"/>
        <v>1</v>
      </c>
      <c r="N153" s="95"/>
      <c r="O153" s="95">
        <v>0</v>
      </c>
      <c r="P153" s="95">
        <v>0</v>
      </c>
      <c r="Q153" s="92">
        <v>1</v>
      </c>
      <c r="R153" s="15"/>
    </row>
    <row r="154" spans="1:18">
      <c r="A154" s="102" t="s">
        <v>10</v>
      </c>
      <c r="B154" s="103"/>
      <c r="C154" s="103"/>
      <c r="D154" s="103"/>
      <c r="E154" s="43">
        <f t="shared" ref="E154:F154" si="19">SUM(E10:E153)</f>
        <v>10506</v>
      </c>
      <c r="F154" s="43">
        <f t="shared" si="19"/>
        <v>9183</v>
      </c>
      <c r="G154" s="43">
        <f>SUM(G10:G153)</f>
        <v>724</v>
      </c>
      <c r="H154" s="43">
        <f t="shared" ref="H154:L154" si="20">SUM(H10:H153)</f>
        <v>724</v>
      </c>
      <c r="I154" s="43">
        <f t="shared" si="20"/>
        <v>422</v>
      </c>
      <c r="J154" s="43">
        <f t="shared" si="20"/>
        <v>422</v>
      </c>
      <c r="K154" s="43">
        <f t="shared" si="20"/>
        <v>724</v>
      </c>
      <c r="L154" s="43">
        <f t="shared" si="20"/>
        <v>724</v>
      </c>
      <c r="M154" s="32">
        <v>100</v>
      </c>
      <c r="N154" s="43"/>
      <c r="O154" s="43">
        <f t="shared" ref="O154:P154" si="21">SUM(O10:O153)</f>
        <v>422</v>
      </c>
      <c r="P154" s="43">
        <f t="shared" si="21"/>
        <v>422</v>
      </c>
      <c r="Q154" s="32">
        <v>100</v>
      </c>
      <c r="R154" s="43"/>
    </row>
    <row r="155" spans="1:18" ht="15.75">
      <c r="A155" s="132" t="s">
        <v>8</v>
      </c>
      <c r="B155" s="133"/>
      <c r="C155" s="133"/>
      <c r="D155" s="133"/>
      <c r="E155" s="43"/>
      <c r="F155" s="43"/>
      <c r="G155" s="43"/>
      <c r="H155" s="43"/>
      <c r="I155" s="43"/>
      <c r="J155" s="43"/>
      <c r="K155" s="43"/>
      <c r="L155" s="43"/>
      <c r="M155" s="32"/>
      <c r="N155" s="43"/>
      <c r="O155" s="43"/>
      <c r="P155" s="43"/>
      <c r="Q155" s="32"/>
      <c r="R155" s="43"/>
    </row>
    <row r="156" spans="1:18" ht="15.75">
      <c r="A156" s="2">
        <v>1</v>
      </c>
      <c r="B156" s="3" t="s">
        <v>36</v>
      </c>
      <c r="C156" s="4" t="s">
        <v>116</v>
      </c>
      <c r="D156" s="41" t="s">
        <v>91</v>
      </c>
      <c r="E156" s="43">
        <v>34</v>
      </c>
      <c r="F156" s="43">
        <v>34</v>
      </c>
      <c r="G156" s="43">
        <v>0</v>
      </c>
      <c r="H156" s="43">
        <v>0</v>
      </c>
      <c r="I156" s="43">
        <v>0</v>
      </c>
      <c r="J156" s="43">
        <v>0</v>
      </c>
      <c r="K156" s="43">
        <v>0</v>
      </c>
      <c r="L156" s="43">
        <v>0</v>
      </c>
      <c r="M156" s="32"/>
      <c r="N156" s="43"/>
      <c r="O156" s="43">
        <v>0</v>
      </c>
      <c r="P156" s="43">
        <v>0</v>
      </c>
      <c r="Q156" s="32"/>
      <c r="R156" s="43"/>
    </row>
    <row r="157" spans="1:18" ht="15.75">
      <c r="A157" s="27">
        <v>2</v>
      </c>
      <c r="B157" s="26" t="s">
        <v>37</v>
      </c>
      <c r="C157" s="4" t="s">
        <v>116</v>
      </c>
      <c r="D157" s="42" t="s">
        <v>97</v>
      </c>
      <c r="E157" s="43">
        <v>34</v>
      </c>
      <c r="F157" s="43">
        <v>34</v>
      </c>
      <c r="G157" s="43">
        <v>0</v>
      </c>
      <c r="H157" s="43">
        <v>0</v>
      </c>
      <c r="I157" s="43">
        <v>0</v>
      </c>
      <c r="J157" s="43">
        <v>0</v>
      </c>
      <c r="K157" s="43">
        <v>0</v>
      </c>
      <c r="L157" s="43">
        <v>0</v>
      </c>
      <c r="M157" s="32"/>
      <c r="N157" s="43"/>
      <c r="O157" s="43">
        <v>0</v>
      </c>
      <c r="P157" s="43">
        <v>0</v>
      </c>
      <c r="Q157" s="32"/>
      <c r="R157" s="43"/>
    </row>
    <row r="158" spans="1:18" ht="15.75">
      <c r="A158" s="57">
        <v>3</v>
      </c>
      <c r="B158" s="26" t="s">
        <v>38</v>
      </c>
      <c r="C158" s="4" t="s">
        <v>116</v>
      </c>
      <c r="D158" s="42" t="s">
        <v>91</v>
      </c>
      <c r="E158" s="43">
        <v>34</v>
      </c>
      <c r="F158" s="43">
        <v>34</v>
      </c>
      <c r="G158" s="43">
        <v>0</v>
      </c>
      <c r="H158" s="43">
        <v>0</v>
      </c>
      <c r="I158" s="43">
        <v>0</v>
      </c>
      <c r="J158" s="43">
        <v>0</v>
      </c>
      <c r="K158" s="43">
        <v>0</v>
      </c>
      <c r="L158" s="43">
        <v>0</v>
      </c>
      <c r="M158" s="32"/>
      <c r="N158" s="43"/>
      <c r="O158" s="43">
        <v>0</v>
      </c>
      <c r="P158" s="43">
        <v>0</v>
      </c>
      <c r="Q158" s="32"/>
      <c r="R158" s="43"/>
    </row>
    <row r="159" spans="1:18" ht="15.75">
      <c r="A159" s="57">
        <v>4</v>
      </c>
      <c r="B159" s="26" t="s">
        <v>39</v>
      </c>
      <c r="C159" s="4" t="s">
        <v>116</v>
      </c>
      <c r="D159" s="42" t="s">
        <v>102</v>
      </c>
      <c r="E159" s="43">
        <v>34</v>
      </c>
      <c r="F159" s="43">
        <v>34</v>
      </c>
      <c r="G159" s="43">
        <v>0</v>
      </c>
      <c r="H159" s="43">
        <v>0</v>
      </c>
      <c r="I159" s="43">
        <v>0</v>
      </c>
      <c r="J159" s="43">
        <v>0</v>
      </c>
      <c r="K159" s="43">
        <v>0</v>
      </c>
      <c r="L159" s="43">
        <v>0</v>
      </c>
      <c r="M159" s="32"/>
      <c r="N159" s="43"/>
      <c r="O159" s="43">
        <v>0</v>
      </c>
      <c r="P159" s="43">
        <v>0</v>
      </c>
      <c r="Q159" s="32"/>
      <c r="R159" s="43"/>
    </row>
    <row r="160" spans="1:18" ht="15.75">
      <c r="A160" s="57">
        <v>5</v>
      </c>
      <c r="B160" s="26" t="s">
        <v>44</v>
      </c>
      <c r="C160" s="4" t="s">
        <v>116</v>
      </c>
      <c r="D160" s="42" t="s">
        <v>91</v>
      </c>
      <c r="E160" s="43">
        <v>34</v>
      </c>
      <c r="F160" s="43">
        <v>34</v>
      </c>
      <c r="G160" s="43">
        <v>0</v>
      </c>
      <c r="H160" s="43">
        <v>0</v>
      </c>
      <c r="I160" s="43">
        <v>0</v>
      </c>
      <c r="J160" s="43">
        <v>0</v>
      </c>
      <c r="K160" s="43">
        <v>0</v>
      </c>
      <c r="L160" s="43">
        <v>0</v>
      </c>
      <c r="M160" s="57"/>
      <c r="N160" s="43"/>
      <c r="O160" s="43">
        <v>0</v>
      </c>
      <c r="P160" s="43">
        <v>0</v>
      </c>
      <c r="Q160" s="44"/>
      <c r="R160" s="43"/>
    </row>
    <row r="161" spans="1:18" ht="15.75">
      <c r="A161" s="57">
        <v>6</v>
      </c>
      <c r="B161" s="26" t="s">
        <v>45</v>
      </c>
      <c r="C161" s="4" t="s">
        <v>116</v>
      </c>
      <c r="D161" s="42" t="s">
        <v>97</v>
      </c>
      <c r="E161" s="43">
        <v>34</v>
      </c>
      <c r="F161" s="43">
        <v>34</v>
      </c>
      <c r="G161" s="43">
        <v>0</v>
      </c>
      <c r="H161" s="43">
        <v>0</v>
      </c>
      <c r="I161" s="43">
        <v>0</v>
      </c>
      <c r="J161" s="43">
        <v>0</v>
      </c>
      <c r="K161" s="43">
        <v>0</v>
      </c>
      <c r="L161" s="43">
        <v>0</v>
      </c>
      <c r="M161" s="57"/>
      <c r="N161" s="43"/>
      <c r="O161" s="43">
        <v>0</v>
      </c>
      <c r="P161" s="43">
        <v>0</v>
      </c>
      <c r="Q161" s="44"/>
      <c r="R161" s="43"/>
    </row>
    <row r="162" spans="1:18" ht="15.75">
      <c r="A162" s="57">
        <v>7</v>
      </c>
      <c r="B162" s="26" t="s">
        <v>46</v>
      </c>
      <c r="C162" s="4" t="s">
        <v>116</v>
      </c>
      <c r="D162" s="42" t="s">
        <v>102</v>
      </c>
      <c r="E162" s="43">
        <v>34</v>
      </c>
      <c r="F162" s="43">
        <v>34</v>
      </c>
      <c r="G162" s="43">
        <v>0</v>
      </c>
      <c r="H162" s="43">
        <v>0</v>
      </c>
      <c r="I162" s="43">
        <v>0</v>
      </c>
      <c r="J162" s="43">
        <v>0</v>
      </c>
      <c r="K162" s="43">
        <v>0</v>
      </c>
      <c r="L162" s="43">
        <v>0</v>
      </c>
      <c r="M162" s="44"/>
      <c r="N162" s="43"/>
      <c r="O162" s="43">
        <v>0</v>
      </c>
      <c r="P162" s="43">
        <v>0</v>
      </c>
      <c r="Q162" s="44"/>
      <c r="R162" s="43"/>
    </row>
    <row r="163" spans="1:18" ht="15.75">
      <c r="A163" s="57">
        <v>8</v>
      </c>
      <c r="B163" s="26" t="s">
        <v>49</v>
      </c>
      <c r="C163" s="4" t="s">
        <v>116</v>
      </c>
      <c r="D163" s="42" t="s">
        <v>110</v>
      </c>
      <c r="E163" s="43">
        <v>34</v>
      </c>
      <c r="F163" s="43">
        <v>34</v>
      </c>
      <c r="G163" s="43">
        <v>0</v>
      </c>
      <c r="H163" s="43">
        <v>0</v>
      </c>
      <c r="I163" s="43">
        <v>0</v>
      </c>
      <c r="J163" s="43">
        <v>0</v>
      </c>
      <c r="K163" s="43">
        <v>0</v>
      </c>
      <c r="L163" s="43">
        <v>0</v>
      </c>
      <c r="M163" s="44"/>
      <c r="N163" s="43"/>
      <c r="O163" s="43">
        <v>0</v>
      </c>
      <c r="P163" s="43">
        <v>0</v>
      </c>
      <c r="Q163" s="44"/>
      <c r="R163" s="43"/>
    </row>
    <row r="164" spans="1:18" ht="15.75">
      <c r="A164" s="57">
        <v>9</v>
      </c>
      <c r="B164" s="26" t="s">
        <v>36</v>
      </c>
      <c r="C164" s="4" t="s">
        <v>117</v>
      </c>
      <c r="D164" s="42" t="s">
        <v>92</v>
      </c>
      <c r="E164" s="43">
        <v>34</v>
      </c>
      <c r="F164" s="43">
        <v>34</v>
      </c>
      <c r="G164" s="43">
        <v>0</v>
      </c>
      <c r="H164" s="43">
        <v>0</v>
      </c>
      <c r="I164" s="43">
        <v>0</v>
      </c>
      <c r="J164" s="43">
        <v>0</v>
      </c>
      <c r="K164" s="43">
        <v>0</v>
      </c>
      <c r="L164" s="43">
        <v>0</v>
      </c>
      <c r="M164" s="57"/>
      <c r="N164" s="43"/>
      <c r="O164" s="43">
        <v>0</v>
      </c>
      <c r="P164" s="43">
        <v>0</v>
      </c>
      <c r="Q164" s="57"/>
      <c r="R164" s="43"/>
    </row>
    <row r="165" spans="1:18" ht="15.75">
      <c r="A165" s="57">
        <v>10</v>
      </c>
      <c r="B165" s="26" t="s">
        <v>37</v>
      </c>
      <c r="C165" s="4" t="s">
        <v>117</v>
      </c>
      <c r="D165" s="42" t="s">
        <v>92</v>
      </c>
      <c r="E165" s="43">
        <v>34</v>
      </c>
      <c r="F165" s="43">
        <v>34</v>
      </c>
      <c r="G165" s="43">
        <v>0</v>
      </c>
      <c r="H165" s="43">
        <v>0</v>
      </c>
      <c r="I165" s="43">
        <v>0</v>
      </c>
      <c r="J165" s="43">
        <v>0</v>
      </c>
      <c r="K165" s="43">
        <v>0</v>
      </c>
      <c r="L165" s="43">
        <v>0</v>
      </c>
      <c r="M165" s="57"/>
      <c r="N165" s="43"/>
      <c r="O165" s="43">
        <v>0</v>
      </c>
      <c r="P165" s="43">
        <v>0</v>
      </c>
      <c r="Q165" s="57"/>
      <c r="R165" s="43"/>
    </row>
    <row r="166" spans="1:18" ht="15.75">
      <c r="A166" s="57">
        <v>11</v>
      </c>
      <c r="B166" s="26" t="s">
        <v>44</v>
      </c>
      <c r="C166" s="4" t="s">
        <v>117</v>
      </c>
      <c r="D166" s="42" t="s">
        <v>100</v>
      </c>
      <c r="E166" s="43">
        <v>34</v>
      </c>
      <c r="F166" s="43">
        <v>34</v>
      </c>
      <c r="G166" s="43">
        <v>0</v>
      </c>
      <c r="H166" s="43">
        <v>0</v>
      </c>
      <c r="I166" s="43">
        <v>0</v>
      </c>
      <c r="J166" s="43">
        <v>0</v>
      </c>
      <c r="K166" s="43">
        <v>0</v>
      </c>
      <c r="L166" s="43">
        <v>0</v>
      </c>
      <c r="M166" s="57"/>
      <c r="N166" s="43"/>
      <c r="O166" s="43">
        <v>0</v>
      </c>
      <c r="P166" s="43">
        <v>0</v>
      </c>
      <c r="Q166" s="57"/>
      <c r="R166" s="43"/>
    </row>
    <row r="167" spans="1:18" ht="15.75">
      <c r="A167" s="57">
        <v>12</v>
      </c>
      <c r="B167" s="26" t="s">
        <v>45</v>
      </c>
      <c r="C167" s="4" t="s">
        <v>117</v>
      </c>
      <c r="D167" s="42" t="s">
        <v>103</v>
      </c>
      <c r="E167" s="43">
        <v>34</v>
      </c>
      <c r="F167" s="43">
        <v>34</v>
      </c>
      <c r="G167" s="43">
        <v>0</v>
      </c>
      <c r="H167" s="43">
        <v>0</v>
      </c>
      <c r="I167" s="43">
        <v>0</v>
      </c>
      <c r="J167" s="43">
        <v>0</v>
      </c>
      <c r="K167" s="43">
        <v>0</v>
      </c>
      <c r="L167" s="43">
        <v>0</v>
      </c>
      <c r="M167" s="57"/>
      <c r="N167" s="43"/>
      <c r="O167" s="43">
        <v>0</v>
      </c>
      <c r="P167" s="43">
        <v>0</v>
      </c>
      <c r="Q167" s="57"/>
      <c r="R167" s="43"/>
    </row>
    <row r="168" spans="1:18" ht="15.75">
      <c r="A168" s="57">
        <v>13</v>
      </c>
      <c r="B168" s="26" t="s">
        <v>46</v>
      </c>
      <c r="C168" s="4" t="s">
        <v>117</v>
      </c>
      <c r="D168" s="42" t="s">
        <v>118</v>
      </c>
      <c r="E168" s="43">
        <v>34</v>
      </c>
      <c r="F168" s="43">
        <v>34</v>
      </c>
      <c r="G168" s="43">
        <v>0</v>
      </c>
      <c r="H168" s="43">
        <v>0</v>
      </c>
      <c r="I168" s="43">
        <v>0</v>
      </c>
      <c r="J168" s="43">
        <v>0</v>
      </c>
      <c r="K168" s="43">
        <v>0</v>
      </c>
      <c r="L168" s="43">
        <v>0</v>
      </c>
      <c r="M168" s="57"/>
      <c r="N168" s="43"/>
      <c r="O168" s="43">
        <v>0</v>
      </c>
      <c r="P168" s="43">
        <v>0</v>
      </c>
      <c r="Q168" s="57"/>
      <c r="R168" s="43"/>
    </row>
    <row r="169" spans="1:18" ht="15.75">
      <c r="A169" s="57">
        <v>14</v>
      </c>
      <c r="B169" s="26" t="s">
        <v>49</v>
      </c>
      <c r="C169" s="4" t="s">
        <v>117</v>
      </c>
      <c r="D169" s="42" t="s">
        <v>111</v>
      </c>
      <c r="E169" s="43">
        <v>34</v>
      </c>
      <c r="F169" s="43">
        <v>34</v>
      </c>
      <c r="G169" s="43">
        <v>0</v>
      </c>
      <c r="H169" s="43">
        <v>0</v>
      </c>
      <c r="I169" s="43">
        <v>0</v>
      </c>
      <c r="J169" s="43">
        <v>0</v>
      </c>
      <c r="K169" s="43">
        <v>0</v>
      </c>
      <c r="L169" s="43">
        <v>0</v>
      </c>
      <c r="M169" s="57"/>
      <c r="N169" s="43"/>
      <c r="O169" s="43">
        <v>0</v>
      </c>
      <c r="P169" s="43">
        <v>0</v>
      </c>
      <c r="Q169" s="57"/>
      <c r="R169" s="43"/>
    </row>
    <row r="170" spans="1:18">
      <c r="A170" s="128" t="s">
        <v>10</v>
      </c>
      <c r="B170" s="129"/>
      <c r="C170" s="129"/>
      <c r="D170" s="129"/>
      <c r="E170" s="43">
        <v>476</v>
      </c>
      <c r="F170" s="43">
        <v>476</v>
      </c>
      <c r="G170" s="43">
        <v>0</v>
      </c>
      <c r="H170" s="43">
        <v>0</v>
      </c>
      <c r="I170" s="43">
        <v>0</v>
      </c>
      <c r="J170" s="43">
        <v>0</v>
      </c>
      <c r="K170" s="43">
        <v>0</v>
      </c>
      <c r="L170" s="43">
        <v>0</v>
      </c>
      <c r="M170" s="32"/>
      <c r="N170" s="43"/>
      <c r="O170" s="43">
        <v>0</v>
      </c>
      <c r="P170" s="43">
        <v>0</v>
      </c>
      <c r="Q170" s="32"/>
      <c r="R170" s="43"/>
    </row>
    <row r="171" spans="1:18" ht="15.75">
      <c r="A171" s="130" t="s">
        <v>6</v>
      </c>
      <c r="B171" s="131"/>
      <c r="C171" s="131"/>
      <c r="D171" s="131"/>
      <c r="E171" s="43">
        <f>E154+E170</f>
        <v>10982</v>
      </c>
      <c r="F171" s="43">
        <f>F154+F170</f>
        <v>9659</v>
      </c>
      <c r="G171" s="43">
        <f>G154</f>
        <v>724</v>
      </c>
      <c r="H171" s="43">
        <f t="shared" ref="H171:P171" si="22">H154</f>
        <v>724</v>
      </c>
      <c r="I171" s="43">
        <f t="shared" si="22"/>
        <v>422</v>
      </c>
      <c r="J171" s="43">
        <f t="shared" si="22"/>
        <v>422</v>
      </c>
      <c r="K171" s="43">
        <f t="shared" si="22"/>
        <v>724</v>
      </c>
      <c r="L171" s="43">
        <f t="shared" si="22"/>
        <v>724</v>
      </c>
      <c r="M171" s="43">
        <v>100</v>
      </c>
      <c r="N171" s="43"/>
      <c r="O171" s="43">
        <f t="shared" si="22"/>
        <v>422</v>
      </c>
      <c r="P171" s="43">
        <f t="shared" si="22"/>
        <v>422</v>
      </c>
      <c r="Q171" s="32">
        <v>100</v>
      </c>
      <c r="R171" s="43"/>
    </row>
    <row r="172" spans="1:18" ht="15.75">
      <c r="D172" s="21"/>
    </row>
  </sheetData>
  <autoFilter ref="A7:D172"/>
  <mergeCells count="15">
    <mergeCell ref="A170:D170"/>
    <mergeCell ref="A171:D171"/>
    <mergeCell ref="A154:D154"/>
    <mergeCell ref="A155:D155"/>
    <mergeCell ref="A9:D9"/>
    <mergeCell ref="B3:D3"/>
    <mergeCell ref="A7:A8"/>
    <mergeCell ref="B7:B8"/>
    <mergeCell ref="C7:C8"/>
    <mergeCell ref="A5:R5"/>
    <mergeCell ref="E7:F7"/>
    <mergeCell ref="G7:J7"/>
    <mergeCell ref="K7:R7"/>
    <mergeCell ref="N8:N9"/>
    <mergeCell ref="R8:R9"/>
  </mergeCells>
  <pageMargins left="0.7" right="0.7" top="0.75" bottom="0.75" header="0.3" footer="0.3"/>
  <pageSetup paperSize="9" scale="3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view="pageBreakPreview" topLeftCell="A16" zoomScaleSheetLayoutView="100" workbookViewId="0">
      <selection activeCell="Q45" sqref="Q45"/>
    </sheetView>
  </sheetViews>
  <sheetFormatPr defaultRowHeight="15"/>
  <cols>
    <col min="1" max="1" width="5.85546875" customWidth="1"/>
    <col min="3" max="3" width="44.28515625" customWidth="1"/>
    <col min="4" max="4" width="28.140625" customWidth="1"/>
  </cols>
  <sheetData>
    <row r="1" spans="1:18" ht="19.5">
      <c r="A1" s="110" t="s">
        <v>57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>
      <c r="D2" s="137" t="s">
        <v>56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>
      <c r="A3" s="1" t="s">
        <v>7</v>
      </c>
      <c r="B3" s="123" t="s">
        <v>90</v>
      </c>
      <c r="C3" s="124"/>
      <c r="D3" s="124"/>
    </row>
    <row r="5" spans="1:18" ht="15" customHeight="1">
      <c r="A5" s="126" t="s">
        <v>75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7" spans="1:18" ht="66" customHeight="1">
      <c r="A7" s="125" t="s">
        <v>73</v>
      </c>
      <c r="B7" s="125" t="s">
        <v>1</v>
      </c>
      <c r="C7" s="125" t="s">
        <v>2</v>
      </c>
      <c r="D7" s="138" t="s">
        <v>3</v>
      </c>
      <c r="E7" s="111" t="s">
        <v>60</v>
      </c>
      <c r="F7" s="111"/>
      <c r="G7" s="116" t="s">
        <v>59</v>
      </c>
      <c r="H7" s="117"/>
      <c r="I7" s="117"/>
      <c r="J7" s="118"/>
      <c r="K7" s="111" t="s">
        <v>65</v>
      </c>
      <c r="L7" s="111"/>
      <c r="M7" s="111"/>
      <c r="N7" s="111"/>
      <c r="O7" s="111"/>
      <c r="P7" s="111"/>
      <c r="Q7" s="111"/>
      <c r="R7" s="111"/>
    </row>
    <row r="8" spans="1:18" ht="76.5">
      <c r="A8" s="125"/>
      <c r="B8" s="125"/>
      <c r="C8" s="125"/>
      <c r="D8" s="139"/>
      <c r="E8" s="33" t="s">
        <v>62</v>
      </c>
      <c r="F8" s="33" t="s">
        <v>63</v>
      </c>
      <c r="G8" s="33" t="s">
        <v>66</v>
      </c>
      <c r="H8" s="33" t="s">
        <v>67</v>
      </c>
      <c r="I8" s="33" t="s">
        <v>68</v>
      </c>
      <c r="J8" s="33" t="s">
        <v>69</v>
      </c>
      <c r="K8" s="33" t="s">
        <v>70</v>
      </c>
      <c r="L8" s="33" t="s">
        <v>67</v>
      </c>
      <c r="M8" s="32" t="s">
        <v>71</v>
      </c>
      <c r="N8" s="113" t="s">
        <v>5</v>
      </c>
      <c r="O8" s="33" t="s">
        <v>68</v>
      </c>
      <c r="P8" s="33" t="s">
        <v>69</v>
      </c>
      <c r="Q8" s="32" t="s">
        <v>71</v>
      </c>
      <c r="R8" s="113" t="s">
        <v>5</v>
      </c>
    </row>
    <row r="9" spans="1:18">
      <c r="A9" s="122" t="s">
        <v>9</v>
      </c>
      <c r="B9" s="114"/>
      <c r="C9" s="121"/>
      <c r="D9" s="121"/>
      <c r="E9" s="35" t="s">
        <v>61</v>
      </c>
      <c r="F9" s="35" t="s">
        <v>61</v>
      </c>
      <c r="G9" s="35" t="s">
        <v>61</v>
      </c>
      <c r="H9" s="35" t="s">
        <v>61</v>
      </c>
      <c r="I9" s="35" t="s">
        <v>61</v>
      </c>
      <c r="J9" s="35" t="s">
        <v>61</v>
      </c>
      <c r="K9" s="35" t="s">
        <v>61</v>
      </c>
      <c r="L9" s="35" t="s">
        <v>61</v>
      </c>
      <c r="M9" s="36" t="s">
        <v>64</v>
      </c>
      <c r="N9" s="113"/>
      <c r="O9" s="35" t="s">
        <v>61</v>
      </c>
      <c r="P9" s="35" t="s">
        <v>61</v>
      </c>
      <c r="Q9" s="36" t="s">
        <v>64</v>
      </c>
      <c r="R9" s="113"/>
    </row>
    <row r="10" spans="1:18">
      <c r="A10" s="52">
        <v>1</v>
      </c>
      <c r="B10" s="52">
        <v>10</v>
      </c>
      <c r="C10" s="51" t="s">
        <v>13</v>
      </c>
      <c r="D10" s="51" t="s">
        <v>131</v>
      </c>
      <c r="E10" s="52">
        <v>68</v>
      </c>
      <c r="F10" s="52">
        <v>68</v>
      </c>
      <c r="G10" s="142">
        <v>9</v>
      </c>
      <c r="H10" s="142">
        <v>9</v>
      </c>
      <c r="I10" s="52">
        <v>2</v>
      </c>
      <c r="J10" s="52">
        <v>2</v>
      </c>
      <c r="K10" s="142">
        <v>9</v>
      </c>
      <c r="L10" s="142">
        <v>9</v>
      </c>
      <c r="M10" s="52">
        <f>L10/K10</f>
        <v>1</v>
      </c>
      <c r="N10" s="52"/>
      <c r="O10" s="52">
        <v>2</v>
      </c>
      <c r="P10" s="52">
        <v>2</v>
      </c>
      <c r="Q10" s="52">
        <f>P10/O10</f>
        <v>1</v>
      </c>
      <c r="R10" s="32"/>
    </row>
    <row r="11" spans="1:18" ht="15.75">
      <c r="A11" s="52">
        <v>2</v>
      </c>
      <c r="B11" s="52">
        <v>10</v>
      </c>
      <c r="C11" s="51" t="s">
        <v>126</v>
      </c>
      <c r="D11" s="51" t="s">
        <v>131</v>
      </c>
      <c r="E11" s="51">
        <v>170</v>
      </c>
      <c r="F11" s="51">
        <v>170</v>
      </c>
      <c r="G11" s="142">
        <v>17</v>
      </c>
      <c r="H11" s="142">
        <v>17</v>
      </c>
      <c r="I11" s="51">
        <v>2</v>
      </c>
      <c r="J11" s="51">
        <v>2</v>
      </c>
      <c r="K11" s="142">
        <v>17</v>
      </c>
      <c r="L11" s="142">
        <v>17</v>
      </c>
      <c r="M11" s="52">
        <f t="shared" ref="M11:M47" si="0">L11/K11</f>
        <v>1</v>
      </c>
      <c r="N11" s="51"/>
      <c r="O11" s="51">
        <v>2</v>
      </c>
      <c r="P11" s="51">
        <v>2</v>
      </c>
      <c r="Q11" s="52">
        <f t="shared" ref="Q11:Q47" si="1">P11/O11</f>
        <v>1</v>
      </c>
      <c r="R11" s="4"/>
    </row>
    <row r="12" spans="1:18" ht="15.75">
      <c r="A12" s="52">
        <v>3</v>
      </c>
      <c r="B12" s="52">
        <v>10</v>
      </c>
      <c r="C12" s="51" t="s">
        <v>31</v>
      </c>
      <c r="D12" s="51" t="s">
        <v>86</v>
      </c>
      <c r="E12" s="51">
        <v>102</v>
      </c>
      <c r="F12" s="51">
        <v>102</v>
      </c>
      <c r="G12" s="142">
        <v>0</v>
      </c>
      <c r="H12" s="142">
        <v>0</v>
      </c>
      <c r="I12" s="51">
        <v>7</v>
      </c>
      <c r="J12" s="51">
        <v>7</v>
      </c>
      <c r="K12" s="142">
        <v>0</v>
      </c>
      <c r="L12" s="142">
        <v>0</v>
      </c>
      <c r="M12" s="52">
        <v>1</v>
      </c>
      <c r="N12" s="51"/>
      <c r="O12" s="51">
        <v>7</v>
      </c>
      <c r="P12" s="51">
        <v>7</v>
      </c>
      <c r="Q12" s="52">
        <f t="shared" si="1"/>
        <v>1</v>
      </c>
      <c r="R12" s="4"/>
    </row>
    <row r="13" spans="1:18" ht="15.75">
      <c r="A13" s="52">
        <v>4</v>
      </c>
      <c r="B13" s="52">
        <v>10</v>
      </c>
      <c r="C13" s="51" t="s">
        <v>127</v>
      </c>
      <c r="D13" s="51" t="s">
        <v>92</v>
      </c>
      <c r="E13" s="51">
        <v>68</v>
      </c>
      <c r="F13" s="51">
        <v>68</v>
      </c>
      <c r="G13" s="142">
        <v>12</v>
      </c>
      <c r="H13" s="142">
        <v>12</v>
      </c>
      <c r="I13" s="51">
        <v>4</v>
      </c>
      <c r="J13" s="51">
        <v>4</v>
      </c>
      <c r="K13" s="142">
        <v>12</v>
      </c>
      <c r="L13" s="142">
        <v>12</v>
      </c>
      <c r="M13" s="52">
        <f t="shared" si="0"/>
        <v>1</v>
      </c>
      <c r="N13" s="51"/>
      <c r="O13" s="51">
        <v>4</v>
      </c>
      <c r="P13" s="51">
        <v>4</v>
      </c>
      <c r="Q13" s="52">
        <f t="shared" si="1"/>
        <v>1</v>
      </c>
      <c r="R13" s="4"/>
    </row>
    <row r="14" spans="1:18" ht="15.75">
      <c r="A14" s="52">
        <v>5</v>
      </c>
      <c r="B14" s="52">
        <v>10</v>
      </c>
      <c r="C14" s="51" t="s">
        <v>128</v>
      </c>
      <c r="D14" s="51" t="s">
        <v>92</v>
      </c>
      <c r="E14" s="51">
        <v>68</v>
      </c>
      <c r="F14" s="51">
        <v>68</v>
      </c>
      <c r="G14" s="142">
        <v>3</v>
      </c>
      <c r="H14" s="142">
        <v>3</v>
      </c>
      <c r="I14" s="51">
        <v>3</v>
      </c>
      <c r="J14" s="51">
        <v>3</v>
      </c>
      <c r="K14" s="142">
        <v>3</v>
      </c>
      <c r="L14" s="142">
        <v>3</v>
      </c>
      <c r="M14" s="52">
        <f t="shared" si="0"/>
        <v>1</v>
      </c>
      <c r="N14" s="51"/>
      <c r="O14" s="51">
        <v>3</v>
      </c>
      <c r="P14" s="51">
        <v>3</v>
      </c>
      <c r="Q14" s="52">
        <f t="shared" si="1"/>
        <v>1</v>
      </c>
      <c r="R14" s="4"/>
    </row>
    <row r="15" spans="1:18" ht="15.75">
      <c r="A15" s="52">
        <v>6</v>
      </c>
      <c r="B15" s="52">
        <v>10</v>
      </c>
      <c r="C15" s="51" t="s">
        <v>114</v>
      </c>
      <c r="D15" s="51" t="s">
        <v>92</v>
      </c>
      <c r="E15" s="51">
        <v>34</v>
      </c>
      <c r="F15" s="51">
        <v>34</v>
      </c>
      <c r="G15" s="142" t="s">
        <v>113</v>
      </c>
      <c r="H15" s="142" t="s">
        <v>113</v>
      </c>
      <c r="I15" s="51">
        <v>1</v>
      </c>
      <c r="J15" s="51">
        <v>1</v>
      </c>
      <c r="K15" s="142" t="s">
        <v>113</v>
      </c>
      <c r="L15" s="142" t="s">
        <v>113</v>
      </c>
      <c r="M15" s="52">
        <v>1</v>
      </c>
      <c r="N15" s="51"/>
      <c r="O15" s="51">
        <v>1</v>
      </c>
      <c r="P15" s="51">
        <v>1</v>
      </c>
      <c r="Q15" s="52">
        <f t="shared" si="1"/>
        <v>1</v>
      </c>
      <c r="R15" s="4"/>
    </row>
    <row r="16" spans="1:18" ht="15.75">
      <c r="A16" s="52">
        <v>7</v>
      </c>
      <c r="B16" s="52">
        <v>10</v>
      </c>
      <c r="C16" s="51" t="s">
        <v>121</v>
      </c>
      <c r="D16" s="51" t="s">
        <v>106</v>
      </c>
      <c r="E16" s="51">
        <v>34</v>
      </c>
      <c r="F16" s="51">
        <v>34</v>
      </c>
      <c r="G16" s="142">
        <v>3</v>
      </c>
      <c r="H16" s="142">
        <v>3</v>
      </c>
      <c r="I16" s="51">
        <v>1</v>
      </c>
      <c r="J16" s="51">
        <v>1</v>
      </c>
      <c r="K16" s="142">
        <v>3</v>
      </c>
      <c r="L16" s="142">
        <v>3</v>
      </c>
      <c r="M16" s="52">
        <f t="shared" si="0"/>
        <v>1</v>
      </c>
      <c r="N16" s="51"/>
      <c r="O16" s="51">
        <v>1</v>
      </c>
      <c r="P16" s="51">
        <v>1</v>
      </c>
      <c r="Q16" s="52">
        <f t="shared" si="1"/>
        <v>1</v>
      </c>
      <c r="R16" s="4"/>
    </row>
    <row r="17" spans="1:18" ht="15.75">
      <c r="A17" s="52">
        <v>8</v>
      </c>
      <c r="B17" s="52">
        <v>10</v>
      </c>
      <c r="C17" s="51" t="s">
        <v>129</v>
      </c>
      <c r="D17" s="51" t="s">
        <v>94</v>
      </c>
      <c r="E17" s="51">
        <v>136</v>
      </c>
      <c r="F17" s="51">
        <v>136</v>
      </c>
      <c r="G17" s="142">
        <v>5</v>
      </c>
      <c r="H17" s="142">
        <v>5</v>
      </c>
      <c r="I17" s="51">
        <v>1</v>
      </c>
      <c r="J17" s="51">
        <v>1</v>
      </c>
      <c r="K17" s="142">
        <v>5</v>
      </c>
      <c r="L17" s="142">
        <v>5</v>
      </c>
      <c r="M17" s="52">
        <f t="shared" si="0"/>
        <v>1</v>
      </c>
      <c r="N17" s="51"/>
      <c r="O17" s="51">
        <v>1</v>
      </c>
      <c r="P17" s="51">
        <v>1</v>
      </c>
      <c r="Q17" s="52">
        <f t="shared" si="1"/>
        <v>1</v>
      </c>
      <c r="R17" s="4"/>
    </row>
    <row r="18" spans="1:18" s="30" customFormat="1" ht="15.75">
      <c r="A18" s="52">
        <v>9</v>
      </c>
      <c r="B18" s="52">
        <v>10</v>
      </c>
      <c r="C18" s="51" t="s">
        <v>34</v>
      </c>
      <c r="D18" s="140" t="s">
        <v>105</v>
      </c>
      <c r="E18" s="140">
        <v>68</v>
      </c>
      <c r="F18" s="140">
        <v>68</v>
      </c>
      <c r="G18" s="142">
        <v>6</v>
      </c>
      <c r="H18" s="142">
        <v>6</v>
      </c>
      <c r="I18" s="140">
        <v>2</v>
      </c>
      <c r="J18" s="140">
        <v>2</v>
      </c>
      <c r="K18" s="142">
        <v>6</v>
      </c>
      <c r="L18" s="142">
        <v>6</v>
      </c>
      <c r="M18" s="52">
        <f t="shared" si="0"/>
        <v>1</v>
      </c>
      <c r="N18" s="140"/>
      <c r="O18" s="140">
        <v>2</v>
      </c>
      <c r="P18" s="140">
        <v>2</v>
      </c>
      <c r="Q18" s="52">
        <f t="shared" si="1"/>
        <v>1</v>
      </c>
      <c r="R18" s="23"/>
    </row>
    <row r="19" spans="1:18" s="30" customFormat="1" ht="15.75">
      <c r="A19" s="52">
        <v>10</v>
      </c>
      <c r="B19" s="52">
        <v>10</v>
      </c>
      <c r="C19" s="51" t="s">
        <v>35</v>
      </c>
      <c r="D19" s="140" t="s">
        <v>107</v>
      </c>
      <c r="E19" s="140">
        <v>34</v>
      </c>
      <c r="F19" s="140">
        <v>34</v>
      </c>
      <c r="G19" s="142">
        <v>2</v>
      </c>
      <c r="H19" s="142">
        <v>2</v>
      </c>
      <c r="I19" s="140">
        <v>2</v>
      </c>
      <c r="J19" s="140">
        <v>2</v>
      </c>
      <c r="K19" s="142">
        <v>2</v>
      </c>
      <c r="L19" s="142">
        <v>2</v>
      </c>
      <c r="M19" s="52">
        <v>1</v>
      </c>
      <c r="N19" s="140"/>
      <c r="O19" s="140">
        <v>2</v>
      </c>
      <c r="P19" s="140">
        <v>2</v>
      </c>
      <c r="Q19" s="52">
        <f t="shared" si="1"/>
        <v>1</v>
      </c>
      <c r="R19" s="23"/>
    </row>
    <row r="20" spans="1:18" s="30" customFormat="1" ht="15.75">
      <c r="A20" s="52">
        <v>11</v>
      </c>
      <c r="B20" s="52">
        <v>10</v>
      </c>
      <c r="C20" s="51" t="s">
        <v>41</v>
      </c>
      <c r="D20" s="140" t="s">
        <v>106</v>
      </c>
      <c r="E20" s="140">
        <v>68</v>
      </c>
      <c r="F20" s="140">
        <v>68</v>
      </c>
      <c r="G20" s="98">
        <v>2</v>
      </c>
      <c r="H20" s="98">
        <v>2</v>
      </c>
      <c r="I20" s="140">
        <v>3</v>
      </c>
      <c r="J20" s="140">
        <v>3</v>
      </c>
      <c r="K20" s="98">
        <v>2</v>
      </c>
      <c r="L20" s="98">
        <v>2</v>
      </c>
      <c r="M20" s="52">
        <v>1</v>
      </c>
      <c r="N20" s="140"/>
      <c r="O20" s="140">
        <v>3</v>
      </c>
      <c r="P20" s="140">
        <v>3</v>
      </c>
      <c r="Q20" s="52">
        <f t="shared" si="1"/>
        <v>1</v>
      </c>
      <c r="R20" s="23"/>
    </row>
    <row r="21" spans="1:18" s="30" customFormat="1" ht="15.75">
      <c r="A21" s="52">
        <v>12</v>
      </c>
      <c r="B21" s="52">
        <v>10</v>
      </c>
      <c r="C21" s="51" t="s">
        <v>42</v>
      </c>
      <c r="D21" s="140" t="s">
        <v>108</v>
      </c>
      <c r="E21" s="140">
        <v>34</v>
      </c>
      <c r="F21" s="140">
        <v>34</v>
      </c>
      <c r="G21" s="143">
        <v>3</v>
      </c>
      <c r="H21" s="143">
        <v>3</v>
      </c>
      <c r="I21" s="140">
        <v>2</v>
      </c>
      <c r="J21" s="140">
        <v>2</v>
      </c>
      <c r="K21" s="143">
        <v>3</v>
      </c>
      <c r="L21" s="143">
        <v>3</v>
      </c>
      <c r="M21" s="52">
        <v>1</v>
      </c>
      <c r="N21" s="140"/>
      <c r="O21" s="140">
        <v>2</v>
      </c>
      <c r="P21" s="140">
        <v>2</v>
      </c>
      <c r="Q21" s="52">
        <f t="shared" si="1"/>
        <v>1</v>
      </c>
      <c r="R21" s="23"/>
    </row>
    <row r="22" spans="1:18" s="30" customFormat="1" ht="15.75">
      <c r="A22" s="52">
        <v>13</v>
      </c>
      <c r="B22" s="52">
        <v>10</v>
      </c>
      <c r="C22" s="51" t="s">
        <v>32</v>
      </c>
      <c r="D22" s="140" t="s">
        <v>93</v>
      </c>
      <c r="E22" s="140">
        <v>34</v>
      </c>
      <c r="F22" s="140">
        <v>34</v>
      </c>
      <c r="G22" s="144">
        <v>2</v>
      </c>
      <c r="H22" s="144">
        <v>2</v>
      </c>
      <c r="I22" s="140">
        <v>2</v>
      </c>
      <c r="J22" s="140">
        <v>2</v>
      </c>
      <c r="K22" s="144">
        <v>2</v>
      </c>
      <c r="L22" s="144">
        <v>2</v>
      </c>
      <c r="M22" s="52">
        <v>1</v>
      </c>
      <c r="N22" s="140"/>
      <c r="O22" s="140">
        <v>2</v>
      </c>
      <c r="P22" s="140">
        <v>2</v>
      </c>
      <c r="Q22" s="52">
        <f t="shared" si="1"/>
        <v>1</v>
      </c>
      <c r="R22" s="23"/>
    </row>
    <row r="23" spans="1:18" s="30" customFormat="1" ht="15.75">
      <c r="A23" s="52">
        <v>14</v>
      </c>
      <c r="B23" s="52">
        <v>10</v>
      </c>
      <c r="C23" s="51" t="s">
        <v>28</v>
      </c>
      <c r="D23" s="140" t="s">
        <v>109</v>
      </c>
      <c r="E23" s="140">
        <v>68</v>
      </c>
      <c r="F23" s="140">
        <v>68</v>
      </c>
      <c r="G23" s="144">
        <v>2</v>
      </c>
      <c r="H23" s="144">
        <v>2</v>
      </c>
      <c r="I23" s="140">
        <v>0</v>
      </c>
      <c r="J23" s="140">
        <v>0</v>
      </c>
      <c r="K23" s="144">
        <v>2</v>
      </c>
      <c r="L23" s="144">
        <v>2</v>
      </c>
      <c r="M23" s="52">
        <v>1</v>
      </c>
      <c r="N23" s="140"/>
      <c r="O23" s="140">
        <v>0</v>
      </c>
      <c r="P23" s="140">
        <v>0</v>
      </c>
      <c r="Q23" s="52">
        <v>1</v>
      </c>
      <c r="R23" s="23"/>
    </row>
    <row r="24" spans="1:18" ht="15.75">
      <c r="A24" s="52">
        <v>15</v>
      </c>
      <c r="B24" s="52">
        <v>10</v>
      </c>
      <c r="C24" s="51" t="s">
        <v>43</v>
      </c>
      <c r="D24" s="51" t="s">
        <v>109</v>
      </c>
      <c r="E24" s="51">
        <v>34</v>
      </c>
      <c r="F24" s="51">
        <v>34</v>
      </c>
      <c r="G24" s="51">
        <v>2</v>
      </c>
      <c r="H24" s="51">
        <v>2</v>
      </c>
      <c r="I24" s="51">
        <v>0</v>
      </c>
      <c r="J24" s="51">
        <v>0</v>
      </c>
      <c r="K24" s="51">
        <v>2</v>
      </c>
      <c r="L24" s="51">
        <v>2</v>
      </c>
      <c r="M24" s="52">
        <f t="shared" si="0"/>
        <v>1</v>
      </c>
      <c r="N24" s="51"/>
      <c r="O24" s="51">
        <v>0</v>
      </c>
      <c r="P24" s="51">
        <v>0</v>
      </c>
      <c r="Q24" s="52">
        <v>1</v>
      </c>
      <c r="R24" s="4"/>
    </row>
    <row r="25" spans="1:18" ht="16.5" thickBot="1">
      <c r="A25" s="141">
        <v>16</v>
      </c>
      <c r="B25" s="141">
        <v>10</v>
      </c>
      <c r="C25" s="141" t="s">
        <v>130</v>
      </c>
      <c r="D25" s="141" t="s">
        <v>131</v>
      </c>
      <c r="E25" s="141">
        <v>34</v>
      </c>
      <c r="F25" s="141">
        <v>34</v>
      </c>
      <c r="G25" s="141">
        <v>0</v>
      </c>
      <c r="H25" s="141">
        <v>0</v>
      </c>
      <c r="I25" s="141">
        <v>0</v>
      </c>
      <c r="J25" s="141">
        <v>0</v>
      </c>
      <c r="K25" s="141">
        <v>0</v>
      </c>
      <c r="L25" s="141">
        <v>0</v>
      </c>
      <c r="M25" s="145">
        <v>1</v>
      </c>
      <c r="N25" s="141"/>
      <c r="O25" s="141">
        <v>0</v>
      </c>
      <c r="P25" s="141">
        <v>0</v>
      </c>
      <c r="Q25" s="52">
        <v>1</v>
      </c>
      <c r="R25" s="101"/>
    </row>
    <row r="26" spans="1:18" s="51" customFormat="1" ht="13.5" thickTop="1">
      <c r="A26" s="51">
        <v>1</v>
      </c>
      <c r="B26" s="51">
        <v>11</v>
      </c>
      <c r="C26" s="51" t="s">
        <v>13</v>
      </c>
      <c r="D26" s="51" t="s">
        <v>102</v>
      </c>
      <c r="E26" s="51">
        <v>68</v>
      </c>
      <c r="F26" s="51">
        <v>68</v>
      </c>
      <c r="G26" s="51">
        <v>6</v>
      </c>
      <c r="H26" s="51">
        <v>6</v>
      </c>
      <c r="I26" s="51">
        <v>6</v>
      </c>
      <c r="J26" s="51">
        <v>6</v>
      </c>
      <c r="K26" s="51">
        <v>6</v>
      </c>
      <c r="L26" s="51">
        <v>6</v>
      </c>
      <c r="M26" s="51">
        <f t="shared" si="0"/>
        <v>1</v>
      </c>
      <c r="O26" s="51">
        <v>6</v>
      </c>
      <c r="P26" s="51">
        <v>6</v>
      </c>
      <c r="Q26" s="51">
        <f t="shared" si="1"/>
        <v>1</v>
      </c>
    </row>
    <row r="27" spans="1:18" s="51" customFormat="1" ht="12.75">
      <c r="A27" s="51">
        <v>2</v>
      </c>
      <c r="B27" s="51">
        <v>11</v>
      </c>
      <c r="C27" s="51" t="s">
        <v>30</v>
      </c>
      <c r="D27" s="51" t="s">
        <v>102</v>
      </c>
      <c r="E27" s="51">
        <v>170</v>
      </c>
      <c r="F27" s="51">
        <v>170</v>
      </c>
      <c r="G27" s="51">
        <v>17</v>
      </c>
      <c r="H27" s="51">
        <v>17</v>
      </c>
      <c r="I27" s="51">
        <v>5</v>
      </c>
      <c r="J27" s="51">
        <v>5</v>
      </c>
      <c r="K27" s="51">
        <v>17</v>
      </c>
      <c r="L27" s="51">
        <v>17</v>
      </c>
      <c r="M27" s="51">
        <f t="shared" si="0"/>
        <v>1</v>
      </c>
      <c r="O27" s="51">
        <v>5</v>
      </c>
      <c r="P27" s="51">
        <v>5</v>
      </c>
      <c r="Q27" s="51">
        <f t="shared" si="1"/>
        <v>1</v>
      </c>
    </row>
    <row r="28" spans="1:18" s="51" customFormat="1" ht="12.75">
      <c r="A28" s="51">
        <v>3</v>
      </c>
      <c r="B28" s="51">
        <v>11</v>
      </c>
      <c r="C28" s="51" t="s">
        <v>119</v>
      </c>
      <c r="D28" s="51" t="s">
        <v>102</v>
      </c>
      <c r="E28" s="51">
        <v>34</v>
      </c>
      <c r="F28" s="51">
        <v>34</v>
      </c>
      <c r="G28" s="51">
        <v>2</v>
      </c>
      <c r="H28" s="51">
        <v>2</v>
      </c>
      <c r="I28" s="51">
        <v>2</v>
      </c>
      <c r="J28" s="51">
        <v>2</v>
      </c>
      <c r="K28" s="51">
        <v>2</v>
      </c>
      <c r="L28" s="51">
        <v>2</v>
      </c>
      <c r="M28" s="51">
        <f t="shared" si="0"/>
        <v>1</v>
      </c>
      <c r="O28" s="51">
        <v>2</v>
      </c>
      <c r="P28" s="51">
        <v>2</v>
      </c>
      <c r="Q28" s="51">
        <f t="shared" si="1"/>
        <v>1</v>
      </c>
    </row>
    <row r="29" spans="1:18" s="51" customFormat="1" ht="12.75">
      <c r="A29" s="51">
        <v>4</v>
      </c>
      <c r="B29" s="51">
        <v>11</v>
      </c>
      <c r="C29" s="51" t="s">
        <v>120</v>
      </c>
      <c r="D29" s="51" t="s">
        <v>103</v>
      </c>
      <c r="E29" s="51">
        <v>170</v>
      </c>
      <c r="F29" s="51">
        <v>170</v>
      </c>
      <c r="G29" s="51">
        <v>12</v>
      </c>
      <c r="H29" s="51">
        <v>12</v>
      </c>
      <c r="I29" s="51">
        <v>7</v>
      </c>
      <c r="J29" s="51">
        <v>7</v>
      </c>
      <c r="K29" s="51">
        <v>12</v>
      </c>
      <c r="L29" s="51">
        <v>12</v>
      </c>
      <c r="M29" s="51">
        <f t="shared" si="0"/>
        <v>1</v>
      </c>
      <c r="O29" s="51">
        <v>7</v>
      </c>
      <c r="P29" s="51">
        <v>7</v>
      </c>
      <c r="Q29" s="51">
        <f t="shared" si="1"/>
        <v>1</v>
      </c>
    </row>
    <row r="30" spans="1:18" s="51" customFormat="1" ht="12.75">
      <c r="A30" s="51">
        <v>5</v>
      </c>
      <c r="B30" s="51">
        <v>11</v>
      </c>
      <c r="C30" s="51" t="s">
        <v>121</v>
      </c>
      <c r="D30" s="51" t="s">
        <v>106</v>
      </c>
      <c r="E30" s="51">
        <v>34</v>
      </c>
      <c r="F30" s="51">
        <v>34</v>
      </c>
      <c r="G30" s="51">
        <v>3</v>
      </c>
      <c r="H30" s="51">
        <v>3</v>
      </c>
      <c r="I30" s="51">
        <v>3</v>
      </c>
      <c r="J30" s="51">
        <v>3</v>
      </c>
      <c r="K30" s="51">
        <v>3</v>
      </c>
      <c r="L30" s="51">
        <v>3</v>
      </c>
      <c r="M30" s="51">
        <f t="shared" si="0"/>
        <v>1</v>
      </c>
      <c r="O30" s="51">
        <v>3</v>
      </c>
      <c r="P30" s="51">
        <v>3</v>
      </c>
      <c r="Q30" s="51">
        <f t="shared" si="1"/>
        <v>1</v>
      </c>
    </row>
    <row r="31" spans="1:18" s="51" customFormat="1" ht="12.75">
      <c r="A31" s="51">
        <v>6</v>
      </c>
      <c r="B31" s="51">
        <v>11</v>
      </c>
      <c r="C31" s="51" t="s">
        <v>122</v>
      </c>
      <c r="D31" s="51" t="s">
        <v>88</v>
      </c>
      <c r="E31" s="51">
        <v>102</v>
      </c>
      <c r="F31" s="51">
        <v>102</v>
      </c>
      <c r="G31" s="51">
        <v>9</v>
      </c>
      <c r="H31" s="51">
        <v>9</v>
      </c>
      <c r="I31" s="51">
        <v>9</v>
      </c>
      <c r="J31" s="51">
        <v>9</v>
      </c>
      <c r="K31" s="51">
        <v>9</v>
      </c>
      <c r="L31" s="51">
        <v>9</v>
      </c>
      <c r="M31" s="51">
        <f t="shared" si="0"/>
        <v>1</v>
      </c>
      <c r="O31" s="51">
        <v>9</v>
      </c>
      <c r="P31" s="51">
        <v>9</v>
      </c>
      <c r="Q31" s="51">
        <f t="shared" si="1"/>
        <v>1</v>
      </c>
    </row>
    <row r="32" spans="1:18" s="51" customFormat="1" ht="12.75">
      <c r="A32" s="51">
        <v>7</v>
      </c>
      <c r="B32" s="51">
        <v>11</v>
      </c>
      <c r="C32" s="51" t="s">
        <v>41</v>
      </c>
      <c r="D32" s="51" t="s">
        <v>106</v>
      </c>
      <c r="E32" s="51">
        <v>34</v>
      </c>
      <c r="F32" s="51">
        <v>34</v>
      </c>
      <c r="G32" s="51">
        <v>3</v>
      </c>
      <c r="H32" s="51">
        <v>3</v>
      </c>
      <c r="I32" s="51">
        <v>3</v>
      </c>
      <c r="J32" s="51">
        <v>3</v>
      </c>
      <c r="K32" s="51">
        <v>3</v>
      </c>
      <c r="L32" s="51">
        <v>3</v>
      </c>
      <c r="M32" s="51">
        <f t="shared" si="0"/>
        <v>1</v>
      </c>
      <c r="O32" s="51">
        <v>3</v>
      </c>
      <c r="P32" s="51">
        <v>3</v>
      </c>
      <c r="Q32" s="51">
        <f t="shared" si="1"/>
        <v>1</v>
      </c>
    </row>
    <row r="33" spans="1:18" s="51" customFormat="1" ht="12.75">
      <c r="A33" s="51">
        <v>8</v>
      </c>
      <c r="B33" s="51">
        <v>11</v>
      </c>
      <c r="C33" s="51" t="s">
        <v>123</v>
      </c>
      <c r="D33" s="51" t="s">
        <v>94</v>
      </c>
      <c r="E33" s="51">
        <v>136</v>
      </c>
      <c r="F33" s="51">
        <v>136</v>
      </c>
      <c r="G33" s="51">
        <v>5</v>
      </c>
      <c r="H33" s="51">
        <v>5</v>
      </c>
      <c r="I33" s="51">
        <v>5</v>
      </c>
      <c r="J33" s="51">
        <v>5</v>
      </c>
      <c r="K33" s="51">
        <v>5</v>
      </c>
      <c r="L33" s="51">
        <v>5</v>
      </c>
      <c r="M33" s="51">
        <f t="shared" si="0"/>
        <v>1</v>
      </c>
      <c r="O33" s="51">
        <v>5</v>
      </c>
      <c r="P33" s="51">
        <v>5</v>
      </c>
      <c r="Q33" s="51">
        <f t="shared" si="1"/>
        <v>1</v>
      </c>
    </row>
    <row r="34" spans="1:18" s="51" customFormat="1" ht="12.75">
      <c r="A34" s="51">
        <v>9</v>
      </c>
      <c r="B34" s="51">
        <v>11</v>
      </c>
      <c r="C34" s="51" t="s">
        <v>34</v>
      </c>
      <c r="D34" s="51" t="s">
        <v>101</v>
      </c>
      <c r="E34" s="51">
        <v>68</v>
      </c>
      <c r="F34" s="51">
        <v>68</v>
      </c>
      <c r="G34" s="51">
        <v>6</v>
      </c>
      <c r="H34" s="51">
        <v>6</v>
      </c>
      <c r="I34" s="51">
        <v>6</v>
      </c>
      <c r="J34" s="51">
        <v>6</v>
      </c>
      <c r="K34" s="51">
        <v>6</v>
      </c>
      <c r="L34" s="51">
        <v>6</v>
      </c>
      <c r="M34" s="51">
        <f t="shared" si="0"/>
        <v>1</v>
      </c>
      <c r="O34" s="51">
        <v>6</v>
      </c>
      <c r="P34" s="51">
        <v>6</v>
      </c>
      <c r="Q34" s="51">
        <f t="shared" si="1"/>
        <v>1</v>
      </c>
    </row>
    <row r="35" spans="1:18" s="51" customFormat="1" ht="12.75">
      <c r="A35" s="51">
        <v>10</v>
      </c>
      <c r="B35" s="51">
        <v>11</v>
      </c>
      <c r="C35" s="51" t="s">
        <v>28</v>
      </c>
      <c r="D35" s="51" t="s">
        <v>109</v>
      </c>
      <c r="E35" s="51">
        <v>102</v>
      </c>
      <c r="F35" s="51">
        <v>102</v>
      </c>
      <c r="G35" s="51">
        <v>2</v>
      </c>
      <c r="H35" s="51">
        <v>2</v>
      </c>
      <c r="I35" s="51">
        <v>2</v>
      </c>
      <c r="J35" s="51">
        <v>2</v>
      </c>
      <c r="K35" s="51">
        <v>2</v>
      </c>
      <c r="L35" s="51">
        <v>2</v>
      </c>
      <c r="M35" s="51">
        <f t="shared" si="0"/>
        <v>1</v>
      </c>
      <c r="O35" s="51">
        <v>2</v>
      </c>
      <c r="P35" s="51">
        <v>2</v>
      </c>
      <c r="Q35" s="51">
        <f t="shared" si="1"/>
        <v>1</v>
      </c>
    </row>
    <row r="36" spans="1:18" s="51" customFormat="1" ht="12.75">
      <c r="A36" s="51">
        <v>11</v>
      </c>
      <c r="B36" s="51">
        <v>11</v>
      </c>
      <c r="C36" s="51" t="s">
        <v>43</v>
      </c>
      <c r="D36" s="51" t="s">
        <v>109</v>
      </c>
      <c r="E36" s="51">
        <v>34</v>
      </c>
      <c r="F36" s="51">
        <v>34</v>
      </c>
      <c r="G36" s="51">
        <v>2</v>
      </c>
      <c r="H36" s="51">
        <v>2</v>
      </c>
      <c r="I36" s="51">
        <v>2</v>
      </c>
      <c r="J36" s="51">
        <v>2</v>
      </c>
      <c r="K36" s="51">
        <v>2</v>
      </c>
      <c r="L36" s="51">
        <v>2</v>
      </c>
      <c r="M36" s="51">
        <f t="shared" si="0"/>
        <v>1</v>
      </c>
      <c r="O36" s="51">
        <v>2</v>
      </c>
      <c r="P36" s="51">
        <v>2</v>
      </c>
      <c r="Q36" s="51">
        <f t="shared" si="1"/>
        <v>1</v>
      </c>
    </row>
    <row r="37" spans="1:18" s="51" customFormat="1" ht="12.75">
      <c r="A37" s="51">
        <v>12</v>
      </c>
      <c r="B37" s="51">
        <v>11</v>
      </c>
      <c r="C37" s="51" t="s">
        <v>35</v>
      </c>
      <c r="D37" s="51" t="s">
        <v>107</v>
      </c>
      <c r="E37" s="51">
        <v>34</v>
      </c>
      <c r="F37" s="51">
        <v>34</v>
      </c>
      <c r="G37" s="51">
        <v>3</v>
      </c>
      <c r="H37" s="51">
        <v>3</v>
      </c>
      <c r="I37" s="51">
        <v>3</v>
      </c>
      <c r="J37" s="51">
        <v>3</v>
      </c>
      <c r="K37" s="51">
        <v>3</v>
      </c>
      <c r="L37" s="51">
        <v>3</v>
      </c>
      <c r="M37" s="51">
        <f t="shared" si="0"/>
        <v>1</v>
      </c>
      <c r="O37" s="51">
        <v>3</v>
      </c>
      <c r="P37" s="51">
        <v>3</v>
      </c>
      <c r="Q37" s="51">
        <f t="shared" si="1"/>
        <v>1</v>
      </c>
    </row>
    <row r="38" spans="1:18" s="51" customFormat="1" ht="12.75">
      <c r="A38" s="51">
        <v>13</v>
      </c>
      <c r="B38" s="51">
        <v>11</v>
      </c>
      <c r="C38" s="51" t="s">
        <v>42</v>
      </c>
      <c r="D38" s="51" t="s">
        <v>108</v>
      </c>
      <c r="E38" s="51">
        <v>34</v>
      </c>
      <c r="F38" s="51">
        <v>34</v>
      </c>
      <c r="G38" s="51">
        <v>2</v>
      </c>
      <c r="H38" s="51">
        <v>2</v>
      </c>
      <c r="I38" s="51">
        <v>2</v>
      </c>
      <c r="J38" s="51">
        <v>2</v>
      </c>
      <c r="K38" s="51">
        <v>2</v>
      </c>
      <c r="L38" s="51">
        <v>2</v>
      </c>
      <c r="M38" s="51">
        <f t="shared" si="0"/>
        <v>1</v>
      </c>
      <c r="O38" s="51">
        <v>2</v>
      </c>
      <c r="P38" s="51">
        <v>2</v>
      </c>
      <c r="Q38" s="51">
        <f t="shared" si="1"/>
        <v>1</v>
      </c>
    </row>
    <row r="39" spans="1:18" s="51" customFormat="1" ht="12.75">
      <c r="A39" s="51">
        <v>14</v>
      </c>
      <c r="B39" s="51">
        <v>11</v>
      </c>
      <c r="C39" s="51" t="s">
        <v>32</v>
      </c>
      <c r="D39" s="51" t="s">
        <v>93</v>
      </c>
      <c r="E39" s="51">
        <v>34</v>
      </c>
      <c r="F39" s="51">
        <v>34</v>
      </c>
      <c r="G39" s="51">
        <v>2</v>
      </c>
      <c r="H39" s="51">
        <v>2</v>
      </c>
      <c r="I39" s="51">
        <v>2</v>
      </c>
      <c r="J39" s="51">
        <v>2</v>
      </c>
      <c r="K39" s="51">
        <v>2</v>
      </c>
      <c r="L39" s="51">
        <v>2</v>
      </c>
      <c r="M39" s="51">
        <f t="shared" si="0"/>
        <v>1</v>
      </c>
      <c r="O39" s="51">
        <v>2</v>
      </c>
      <c r="P39" s="51">
        <v>2</v>
      </c>
      <c r="Q39" s="51">
        <f t="shared" si="1"/>
        <v>1</v>
      </c>
    </row>
    <row r="40" spans="1:18" ht="16.5" thickBot="1">
      <c r="A40" s="102" t="s">
        <v>10</v>
      </c>
      <c r="B40" s="103"/>
      <c r="C40" s="103"/>
      <c r="D40" s="134"/>
      <c r="E40" s="51">
        <f>SUM(E10:E39)</f>
        <v>2108</v>
      </c>
      <c r="F40" s="51">
        <f t="shared" ref="F40:L40" si="2">SUM(F10:F39)</f>
        <v>2108</v>
      </c>
      <c r="G40" s="51">
        <f t="shared" si="2"/>
        <v>142</v>
      </c>
      <c r="H40" s="51">
        <f t="shared" si="2"/>
        <v>142</v>
      </c>
      <c r="I40" s="51">
        <f t="shared" si="2"/>
        <v>89</v>
      </c>
      <c r="J40" s="51">
        <f t="shared" si="2"/>
        <v>89</v>
      </c>
      <c r="K40" s="51">
        <f t="shared" si="2"/>
        <v>142</v>
      </c>
      <c r="L40" s="51">
        <f t="shared" si="2"/>
        <v>142</v>
      </c>
      <c r="M40" s="51">
        <v>100</v>
      </c>
      <c r="N40" s="51"/>
      <c r="O40" s="51">
        <f t="shared" ref="O40:P40" si="3">SUM(O10:O39)</f>
        <v>89</v>
      </c>
      <c r="P40" s="51">
        <f t="shared" si="3"/>
        <v>89</v>
      </c>
      <c r="Q40" s="13"/>
      <c r="R40" s="13"/>
    </row>
    <row r="41" spans="1:18" ht="16.5" thickBot="1">
      <c r="A41" s="132" t="s">
        <v>8</v>
      </c>
      <c r="B41" s="133"/>
      <c r="C41" s="133"/>
      <c r="D41" s="13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ht="15.75">
      <c r="A42" s="51">
        <v>1</v>
      </c>
      <c r="B42" s="51">
        <v>11</v>
      </c>
      <c r="C42" s="51" t="s">
        <v>124</v>
      </c>
      <c r="D42" s="51" t="s">
        <v>101</v>
      </c>
      <c r="E42" s="51">
        <v>34</v>
      </c>
      <c r="F42" s="51">
        <v>34</v>
      </c>
      <c r="G42" s="51">
        <v>3</v>
      </c>
      <c r="H42" s="51">
        <v>3</v>
      </c>
      <c r="I42" s="51" t="s">
        <v>113</v>
      </c>
      <c r="J42" s="51" t="s">
        <v>113</v>
      </c>
      <c r="K42" s="51">
        <v>3</v>
      </c>
      <c r="L42" s="51">
        <v>3</v>
      </c>
      <c r="M42" s="51">
        <f t="shared" si="0"/>
        <v>1</v>
      </c>
      <c r="N42" s="51"/>
      <c r="O42" s="51" t="s">
        <v>113</v>
      </c>
      <c r="P42" s="51" t="s">
        <v>113</v>
      </c>
      <c r="Q42" s="51" t="s">
        <v>113</v>
      </c>
      <c r="R42" s="23"/>
    </row>
    <row r="43" spans="1:18" ht="15.75">
      <c r="A43" s="51">
        <v>2</v>
      </c>
      <c r="B43" s="51">
        <v>11</v>
      </c>
      <c r="C43" s="51" t="s">
        <v>125</v>
      </c>
      <c r="D43" s="51" t="s">
        <v>101</v>
      </c>
      <c r="E43" s="51">
        <v>34</v>
      </c>
      <c r="F43" s="51">
        <v>34</v>
      </c>
      <c r="G43" s="51">
        <v>1</v>
      </c>
      <c r="H43" s="51">
        <v>1</v>
      </c>
      <c r="I43" s="51" t="s">
        <v>113</v>
      </c>
      <c r="J43" s="51" t="s">
        <v>113</v>
      </c>
      <c r="K43" s="51">
        <v>1</v>
      </c>
      <c r="L43" s="51">
        <v>1</v>
      </c>
      <c r="M43" s="51">
        <f t="shared" si="0"/>
        <v>1</v>
      </c>
      <c r="N43" s="51"/>
      <c r="O43" s="51" t="s">
        <v>113</v>
      </c>
      <c r="P43" s="51" t="s">
        <v>113</v>
      </c>
      <c r="Q43" s="51" t="s">
        <v>113</v>
      </c>
      <c r="R43" s="23"/>
    </row>
    <row r="44" spans="1:18" ht="15.75">
      <c r="A44" s="51">
        <v>5</v>
      </c>
      <c r="B44" s="51">
        <v>10</v>
      </c>
      <c r="C44" s="51" t="s">
        <v>132</v>
      </c>
      <c r="D44" s="51" t="s">
        <v>105</v>
      </c>
      <c r="E44" s="51">
        <v>34</v>
      </c>
      <c r="F44" s="51">
        <v>34</v>
      </c>
      <c r="G44" s="51" t="s">
        <v>113</v>
      </c>
      <c r="H44" s="51" t="s">
        <v>113</v>
      </c>
      <c r="I44" s="51">
        <v>1</v>
      </c>
      <c r="J44" s="51">
        <v>1</v>
      </c>
      <c r="K44" s="51" t="s">
        <v>113</v>
      </c>
      <c r="L44" s="51" t="s">
        <v>113</v>
      </c>
      <c r="M44" s="51" t="s">
        <v>113</v>
      </c>
      <c r="N44" s="51"/>
      <c r="O44" s="51">
        <v>1</v>
      </c>
      <c r="P44" s="51">
        <v>1</v>
      </c>
      <c r="Q44" s="51">
        <f t="shared" si="1"/>
        <v>1</v>
      </c>
      <c r="R44" s="23"/>
    </row>
    <row r="45" spans="1:18" ht="15.75">
      <c r="A45" s="51">
        <v>6</v>
      </c>
      <c r="B45" s="51">
        <v>10</v>
      </c>
      <c r="C45" s="51" t="s">
        <v>133</v>
      </c>
      <c r="D45" s="51" t="s">
        <v>105</v>
      </c>
      <c r="E45" s="51">
        <v>34</v>
      </c>
      <c r="F45" s="51">
        <v>34</v>
      </c>
      <c r="G45" s="51" t="s">
        <v>113</v>
      </c>
      <c r="H45" s="51" t="s">
        <v>113</v>
      </c>
      <c r="I45" s="51">
        <v>3</v>
      </c>
      <c r="J45" s="51">
        <v>3</v>
      </c>
      <c r="K45" s="51" t="s">
        <v>113</v>
      </c>
      <c r="L45" s="51" t="s">
        <v>113</v>
      </c>
      <c r="M45" s="51" t="s">
        <v>113</v>
      </c>
      <c r="N45" s="51"/>
      <c r="O45" s="51">
        <v>3</v>
      </c>
      <c r="P45" s="51">
        <v>3</v>
      </c>
      <c r="Q45" s="51">
        <f t="shared" si="1"/>
        <v>1</v>
      </c>
      <c r="R45" s="23"/>
    </row>
    <row r="46" spans="1:18" ht="15.75">
      <c r="A46" s="128" t="s">
        <v>10</v>
      </c>
      <c r="B46" s="129"/>
      <c r="C46" s="129"/>
      <c r="D46" s="135"/>
      <c r="E46" s="51">
        <f>SUM(E42:E45)</f>
        <v>136</v>
      </c>
      <c r="F46" s="51">
        <f t="shared" ref="F46:L46" si="4">SUM(F42:F45)</f>
        <v>136</v>
      </c>
      <c r="G46" s="51">
        <f t="shared" si="4"/>
        <v>4</v>
      </c>
      <c r="H46" s="51">
        <f t="shared" si="4"/>
        <v>4</v>
      </c>
      <c r="I46" s="51">
        <f t="shared" si="4"/>
        <v>4</v>
      </c>
      <c r="J46" s="51">
        <f t="shared" si="4"/>
        <v>4</v>
      </c>
      <c r="K46" s="51">
        <f t="shared" si="4"/>
        <v>4</v>
      </c>
      <c r="L46" s="51">
        <f t="shared" si="4"/>
        <v>4</v>
      </c>
      <c r="M46" s="51">
        <v>100</v>
      </c>
      <c r="N46" s="51"/>
      <c r="O46" s="51">
        <f t="shared" ref="O46:P46" si="5">SUM(O42:O45)</f>
        <v>4</v>
      </c>
      <c r="P46" s="51">
        <f t="shared" si="5"/>
        <v>4</v>
      </c>
      <c r="Q46" s="51">
        <v>100</v>
      </c>
      <c r="R46" s="23"/>
    </row>
    <row r="47" spans="1:18" ht="15.75">
      <c r="A47" s="130" t="s">
        <v>6</v>
      </c>
      <c r="B47" s="131"/>
      <c r="C47" s="131"/>
      <c r="D47" s="136"/>
      <c r="E47" s="51">
        <f>E40+E46</f>
        <v>2244</v>
      </c>
      <c r="F47" s="51">
        <f t="shared" ref="F47:L47" si="6">F40+F46</f>
        <v>2244</v>
      </c>
      <c r="G47" s="51">
        <f t="shared" si="6"/>
        <v>146</v>
      </c>
      <c r="H47" s="51">
        <f t="shared" si="6"/>
        <v>146</v>
      </c>
      <c r="I47" s="51">
        <f t="shared" si="6"/>
        <v>93</v>
      </c>
      <c r="J47" s="51">
        <f t="shared" si="6"/>
        <v>93</v>
      </c>
      <c r="K47" s="51">
        <f t="shared" si="6"/>
        <v>146</v>
      </c>
      <c r="L47" s="51">
        <f t="shared" si="6"/>
        <v>146</v>
      </c>
      <c r="M47" s="51">
        <v>100</v>
      </c>
      <c r="N47" s="51"/>
      <c r="O47" s="51">
        <f t="shared" ref="O47:P47" si="7">O40+O46</f>
        <v>93</v>
      </c>
      <c r="P47" s="51">
        <f t="shared" si="7"/>
        <v>93</v>
      </c>
      <c r="Q47" s="51">
        <v>100</v>
      </c>
      <c r="R47" s="23"/>
    </row>
    <row r="48" spans="1:18" ht="16.5" thickBot="1">
      <c r="D48" s="21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86" ht="15.75" customHeight="1"/>
    <row r="87" ht="15.75" customHeight="1"/>
    <row r="148" ht="15.75" customHeight="1"/>
  </sheetData>
  <autoFilter ref="A7:D48"/>
  <mergeCells count="18">
    <mergeCell ref="A1:R1"/>
    <mergeCell ref="D2:R2"/>
    <mergeCell ref="A5:R5"/>
    <mergeCell ref="D7:D8"/>
    <mergeCell ref="E7:F7"/>
    <mergeCell ref="G7:J7"/>
    <mergeCell ref="K7:R7"/>
    <mergeCell ref="N8:N9"/>
    <mergeCell ref="R8:R9"/>
    <mergeCell ref="A9:D9"/>
    <mergeCell ref="A40:D40"/>
    <mergeCell ref="A41:D41"/>
    <mergeCell ref="A46:D46"/>
    <mergeCell ref="A47:D47"/>
    <mergeCell ref="B3:D3"/>
    <mergeCell ref="A7:A8"/>
    <mergeCell ref="B7:B8"/>
    <mergeCell ref="C7:C8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НОО</vt:lpstr>
      <vt:lpstr>ООО</vt:lpstr>
      <vt:lpstr>СОО</vt:lpstr>
      <vt:lpstr>НОО!Область_печати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2023-09-28T08:44:44Z</dcterms:modified>
</cp:coreProperties>
</file>